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ME\2023 domes lēmumi\protokols Nr. 9 29.06.2023\"/>
    </mc:Choice>
  </mc:AlternateContent>
  <xr:revisionPtr revIDLastSave="0" documentId="13_ncr:1_{DB626B53-A879-4AB7-BE09-9595319C29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s atskaite" sheetId="1" r:id="rId1"/>
  </sheets>
  <definedNames>
    <definedName name="_xlnm._FilterDatabase" localSheetId="0" hidden="1">'Tāmes atskaite'!$A$4:$D$581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9" i="1" s="1"/>
  <c r="B5" i="1" s="1"/>
  <c r="B72" i="1" l="1"/>
  <c r="B58" i="1" s="1"/>
  <c r="B34" i="1" s="1"/>
  <c r="B112" i="1"/>
</calcChain>
</file>

<file path=xl/sharedStrings.xml><?xml version="1.0" encoding="utf-8"?>
<sst xmlns="http://schemas.openxmlformats.org/spreadsheetml/2006/main" count="1318" uniqueCount="409">
  <si>
    <t>Paskaidrojuma raksts 2023. gada plānotajām ieņēmumu izdevumu tāmēm</t>
  </si>
  <si>
    <t>Budžeta kods</t>
  </si>
  <si>
    <t/>
  </si>
  <si>
    <t>Pamatojums</t>
  </si>
  <si>
    <t>EUR</t>
  </si>
  <si>
    <t>Ieņēmumi</t>
  </si>
  <si>
    <t xml:space="preserve">  Madonas novada Cesvaines apvienības pārvalde (Kredītrīkotājs) </t>
  </si>
  <si>
    <t>Proj. Kultūras un vēsturiskā mantojuma saglabāšana un veicināšana Latvija un Krievijā 1713.1</t>
  </si>
  <si>
    <t>19.2.0.0.</t>
  </si>
  <si>
    <t>Kredīta atmaksai uz Centrālo administrāciju</t>
  </si>
  <si>
    <t xml:space="preserve">  Madonas novada Dzelzavas pagasta pārvalde (Kredītrīkotājs) </t>
  </si>
  <si>
    <t>Dzelzavas speciālā pamatskola - ERASMUS 0411.4</t>
  </si>
  <si>
    <t>18.6.0.0.</t>
  </si>
  <si>
    <t>Pašvaldību no valsts budžeta iestādēm saņemtie transferti Eiropas Savienības politiku instrumentu un pārējās ārvalstu finanšu palīdzības līdzfinansētajiem projektiem (pasākumiem) 1968.8</t>
  </si>
  <si>
    <t xml:space="preserve">  Madonas novada Liezēres pagasta pārvalde (Kredītrīkotājs) </t>
  </si>
  <si>
    <t>Liezēres pagasta pārvalde 0801</t>
  </si>
  <si>
    <t>13.2.0.0.</t>
  </si>
  <si>
    <t>Ieņēmumi no zemes īpašuma pārdošanas</t>
  </si>
  <si>
    <t>Liezēres pamatskolas ERASMUS 0807.8</t>
  </si>
  <si>
    <t>No Valsts izglītības attīstības aģentūras</t>
  </si>
  <si>
    <t xml:space="preserve">  Madonas novada Lubānas apvienības pārvalde (Kredītrīkotājs) </t>
  </si>
  <si>
    <t>Atbalsts karā cietušajiem Ukrainas iedzīvotājiem (Lubāna) 1924</t>
  </si>
  <si>
    <t>21.3.0.0.</t>
  </si>
  <si>
    <t>Pārējie ieņēmumi par nomu un īri</t>
  </si>
  <si>
    <t xml:space="preserve">  Madonas novada Centrālā administrācija (Kredītrīkotājs) </t>
  </si>
  <si>
    <t>Madonas novada pašvaldības centrālā administrācija 1501</t>
  </si>
  <si>
    <t>No IZM mācību literatūras iegādei</t>
  </si>
  <si>
    <t>No IZM asistentu pakalpojumu nodrošināšanai</t>
  </si>
  <si>
    <t>Proj. Industriālās zonas, biznesa attīstības centra un uzņēmējdarbības infrastruktūras izveide Madonas novadā 1520.02</t>
  </si>
  <si>
    <t>Apdrošināšanas atlīdzība no ERGO Insurance SE 18185.85</t>
  </si>
  <si>
    <t>Projekts "Vidzeme iekļauj" 1519.1</t>
  </si>
  <si>
    <t>17.2.0.0.</t>
  </si>
  <si>
    <t>EKK grozījumi</t>
  </si>
  <si>
    <t>Izdevumi</t>
  </si>
  <si>
    <t xml:space="preserve">  Madonas novada Aronas pagasta pārvalde (Kredītrīkotājs) </t>
  </si>
  <si>
    <t>Aronas pagasta Kusas pamatskola 0107</t>
  </si>
  <si>
    <t>2200</t>
  </si>
  <si>
    <t>Kusas sporta infrastruktūras labiekārtošanai no Aronas atlikuma Lēm.Nr.</t>
  </si>
  <si>
    <t>2300</t>
  </si>
  <si>
    <t>Sporta inventāram Lēm.Nr.</t>
  </si>
  <si>
    <t>No IZM mācību literatūras iegādei Lēm.Nr.339</t>
  </si>
  <si>
    <t>Kusas pamatskolas projekts Latvijas skolas soma 0107.5</t>
  </si>
  <si>
    <t>Grozījumi starp tāmēm</t>
  </si>
  <si>
    <t>Aronas pagasta pārvalde 0101</t>
  </si>
  <si>
    <t>1100</t>
  </si>
  <si>
    <t>Aronas Īpašumu uzturēšanas nodaļa 0105</t>
  </si>
  <si>
    <t>Bīrānu tilta apkārtnes sakopšanai no Aronas atlikuma Lēm.Nr.313</t>
  </si>
  <si>
    <t>Aronas pagasta Lauteres kultūras nams 0109</t>
  </si>
  <si>
    <t>no Pagasta pārvaldes</t>
  </si>
  <si>
    <t>No Pagasta pārvaldes</t>
  </si>
  <si>
    <t>Aronas Ielu uzturēšana no mērķdotācijas ACF-0105.1</t>
  </si>
  <si>
    <t>Ceļu dubultās virsmas apstrādei Lauterē no CF atlikuma Lēm.Nr.307</t>
  </si>
  <si>
    <t>Aronas pagasta PII Sprīdītis 0108</t>
  </si>
  <si>
    <t xml:space="preserve">  Madonas novada Barkavas pagasta pārvalde (Kredītrīkotājs) </t>
  </si>
  <si>
    <t>Barkavas pamatskola 0206</t>
  </si>
  <si>
    <t>Ošupei par autobusu -184.69EUR -35.77EUR</t>
  </si>
  <si>
    <t>Praulienai par autobusu -101EUR -50.22EUR</t>
  </si>
  <si>
    <t>5200</t>
  </si>
  <si>
    <t>Barkavas pamatskolas projekts Latvijas skolas soma 0206.5</t>
  </si>
  <si>
    <t>Barkavas pirmsskolas grupiņa 0216</t>
  </si>
  <si>
    <t>Kondicionieru uzstādīšanai Barkavas pamatskolas PII grupās no Barkavas atlikuma Lēm.Nr.325</t>
  </si>
  <si>
    <t>Barkavas bibliotēka 0202</t>
  </si>
  <si>
    <t>Dāvana 100 gadu jubilejā no attīstības nodaļas budžeta Rīkojums Nr.1.1.3/23/13</t>
  </si>
  <si>
    <t>Barkavas pagasta Īpašumu uzturēšanas nodaļa 0205</t>
  </si>
  <si>
    <t>Barkavas brāļu kapu apstādījumu ierīkošanai no Barkavas atlikuma Lēm.Nr.238</t>
  </si>
  <si>
    <t xml:space="preserve">  Madonas novada Bērzaunes pagasta pārvalde (Kredītrīkotājs) </t>
  </si>
  <si>
    <t>Bērzaunes pamatskola 0305</t>
  </si>
  <si>
    <t>Sporta inventāram Lēm.nr.</t>
  </si>
  <si>
    <t>Bērzaunes pamatskolas projekts Latvijas skolas soma 0305.5</t>
  </si>
  <si>
    <t>Bērzaunes PII Vārpiņa 0306</t>
  </si>
  <si>
    <t>Bērzaunes PII Vārpiņa - atbalsts karā cietušajiem Ukrainas iedzīvotājiem 0306.3</t>
  </si>
  <si>
    <t>Grozījumi starp tāmēm ( no tāmes pie administrācijas)</t>
  </si>
  <si>
    <t>1200</t>
  </si>
  <si>
    <t>Cesvaines Īpašumu uzturēšanas nodaļa 1705</t>
  </si>
  <si>
    <t>Dzīvojamo telpu remontam īpašumā "Vizbules" no novada atlikuma Lēm.Nr.254</t>
  </si>
  <si>
    <t>Proj. Kultūrvēsturiskā mantojuma vērtību stiprināšana 1713.2</t>
  </si>
  <si>
    <t>Pašvaldības līdzfinansējums un priekšfinansējums projektam no novada atlikuma Lēm.Nr.318</t>
  </si>
  <si>
    <t>Cesvaines sociālie pabalsti 1715.1</t>
  </si>
  <si>
    <t>6200</t>
  </si>
  <si>
    <t>6400</t>
  </si>
  <si>
    <t>Cesvaines vidusskola 1707</t>
  </si>
  <si>
    <t>Izdevumi par transporta pakalpojumiem (uz skolēnu pārvadājumiem)</t>
  </si>
  <si>
    <t>uz skolēnu pārvadājumiem</t>
  </si>
  <si>
    <t>Projekts Latvijas skolas soma (Cesvaines vidusskola) 1707.5</t>
  </si>
  <si>
    <t>Proj.ERASMUS (Cesvaines vidusskola) 1707.9</t>
  </si>
  <si>
    <t>2100</t>
  </si>
  <si>
    <t>Cesvaines skolēnu pārvadājumi 1722</t>
  </si>
  <si>
    <t>4200</t>
  </si>
  <si>
    <t>Transportlīdzekļi no vidusskolas</t>
  </si>
  <si>
    <t>No vidusskolas</t>
  </si>
  <si>
    <t>Cesvaines pirmsskolas izglītības iestāde "Brīnumzeme" 1708</t>
  </si>
  <si>
    <t>Dzelzavas sporta darba organizators 0404</t>
  </si>
  <si>
    <t>Āra vingrošanas kompleksa uzstādīšanai no Dzelzavas atlikuma Lēm.Nr.243</t>
  </si>
  <si>
    <t>Dzelzavas pagasta Īpašumu uzturēšanas nodaļa 0405</t>
  </si>
  <si>
    <t>Āra apgaismojuma remontam Dzelzavas muižas teritorijā no Dzelzavas atlikuma Lēm.Nr.</t>
  </si>
  <si>
    <t>Dzelzavas Ielu uzturēšana no mērķdotācijas ACF-0405.1</t>
  </si>
  <si>
    <t>Dzelzavas pagasta grants autoceļu uzturēšanai Lēm.Nr.</t>
  </si>
  <si>
    <t>Dzelzavas pamatskola 0406</t>
  </si>
  <si>
    <t>Telpu kosmētiskajiem remontdarbien no Dzelzavas atlikuma Lēm.Nr.312</t>
  </si>
  <si>
    <t>Dzelzavas pamatskolas projekts Latvijas skolas soma 0406.5</t>
  </si>
  <si>
    <t>Dzelzavas PII Rūķis 0407</t>
  </si>
  <si>
    <t>Žoga izbūvei no Dzelzavas atlikuma Lēm.Nr.244</t>
  </si>
  <si>
    <t>Dzelzavas speciālā pamatskola 0411</t>
  </si>
  <si>
    <t>Erasmus pēdējā iemaksa</t>
  </si>
  <si>
    <t>Dzelzavas speciālā pamatskola - Latvijas skolas soma 0411.3</t>
  </si>
  <si>
    <t>Dzelzavas apvienotā virtuve 0412</t>
  </si>
  <si>
    <t>No atlikuma Lēm.Nr.311</t>
  </si>
  <si>
    <t xml:space="preserve">  Madonas novada Ērgļu apvienības pārvalde (Kredītrīkotājs) </t>
  </si>
  <si>
    <t>Ērgļu apvienības pārvaldes Īpašumu uzturēšanas nodaļa 1802</t>
  </si>
  <si>
    <t>ĪUN atkritumu konteineru nomai lielgabarīta atkritumu savākšanai Ērgļu, Jumurdas un Sausnējas pag. no Ērgļu atlikuma Lēm.Nr.229</t>
  </si>
  <si>
    <t>Ērgļu disku golfa laukuma “Skolas trase” grozu un aprīkojuma iegādei no Ērgļu atlikuma Lēm.Nr.</t>
  </si>
  <si>
    <t>Īpašumu uzturēšanas nodaļai sadzīves kanalizācijas izbūvei Pļaviņu ielā, Ērgļos Lēm.Nr.</t>
  </si>
  <si>
    <t>Īpašumu uzturēšanas nodaļai Oškalna ielas trotuāra atjaunošanai no Ērgļu atlikuma Lēm.Nr.</t>
  </si>
  <si>
    <t>Rūdolfa Blaumaņa memoriālais muzejs "Braki" (Ērgļi) 1805.1</t>
  </si>
  <si>
    <t>5100</t>
  </si>
  <si>
    <t>R. Blaumaņa memoriālajam muzejam “Braki” jaunas mājas lapas izveidei. Lēm.Nr.</t>
  </si>
  <si>
    <t>Sociālie pabalsti Ērgļos 1811.1</t>
  </si>
  <si>
    <t>Ērgļu vidusskola JAUNS 1807</t>
  </si>
  <si>
    <t>Skaņu aparatūras iegādei no Ērgļu atlikuma Lēm.Nr.303</t>
  </si>
  <si>
    <t>Ērgļu vidusskolai pārvietojamu futbola vārtu iegādei no atlikuma Lēm.Nr.228</t>
  </si>
  <si>
    <t>Ērgļu vidusskola - Latvijas skolas soma 1807.4</t>
  </si>
  <si>
    <t>Ērgļu vidusskolas asistentu pakalpojumu nodrošināšana 1807.5</t>
  </si>
  <si>
    <t>No IZM</t>
  </si>
  <si>
    <t>Ērgļu PII Pienenīte JAUNS 1808</t>
  </si>
  <si>
    <t>Portatīvie datori no atlikuma Lēm.Nr.258</t>
  </si>
  <si>
    <t>Multiiekrta no atlikuma Lēm.Nr.258</t>
  </si>
  <si>
    <t>Ērgļu sociālās aprūpes centrs Ērgļos JAUNS 1812</t>
  </si>
  <si>
    <t xml:space="preserve">  Madonas novada Kalsnavas pagasta pārvalde (Kredītrīkotājs) </t>
  </si>
  <si>
    <t>Kalsnavas pagasta Īpašumu uzturēšanas nodaļa 0504</t>
  </si>
  <si>
    <t>Logu un durvju nomaiņai Jāņukalna tautas namā, Jāņukalnā, Kalsnavas pagastā Lēm.Nr.</t>
  </si>
  <si>
    <t>Automašīnas iegādei no Kalsnavas atlikuma Lēm.Nr.321</t>
  </si>
  <si>
    <t>Zāles pļāvēja-raidera  un krūmgrieža iegādei Lēm.Nr.320</t>
  </si>
  <si>
    <t>Kalsnavas kultūras nams 0507</t>
  </si>
  <si>
    <t>Kalsnavas skolēnu pārvadājumi 0509</t>
  </si>
  <si>
    <t>No Ļaudonas par autobusu</t>
  </si>
  <si>
    <t>Kalsnavas pamatskola 0505</t>
  </si>
  <si>
    <t>Kalsnavas pamatskolas projekts Latvijas skolas soma 0505.5</t>
  </si>
  <si>
    <t>Kalsnavas PII Lācītis Pūks 0506</t>
  </si>
  <si>
    <t xml:space="preserve">  Madonas novada Lazdonas pagasta pārvalde (Kredītrīkotājs) </t>
  </si>
  <si>
    <t>Lazdonas pagasta pārvalde 0601</t>
  </si>
  <si>
    <t>Madonai par transportu</t>
  </si>
  <si>
    <t>Lazdonas Ielu uzturēšana no budžeta 0603.2</t>
  </si>
  <si>
    <t>Madonai par ielu kaisīšanu  un ielu tīrīšanu martā</t>
  </si>
  <si>
    <t>Lazdonas pamatskola 0604</t>
  </si>
  <si>
    <t>Lazdonas pamatskolas salidojuma organizēšanai no novada atlikuma Lēm.Nr.</t>
  </si>
  <si>
    <t>Madonai par autobusu</t>
  </si>
  <si>
    <t>Lazdonas pamatskolas projekts Latvijas skolas soma 0604.5</t>
  </si>
  <si>
    <t>Liezēres bibliotēka 0802</t>
  </si>
  <si>
    <t>Liezēres pagasta bibliotēkas pakalpojumu sniegšanas vietas Jaunatnes ielā 1, Ozolos remontam no Liezēres atlikuma Lēm.Nr.245</t>
  </si>
  <si>
    <t>Mēdzūlas bibliotēka 0803</t>
  </si>
  <si>
    <t>Palielināt izdevumus, samazinot izdevumus kodā 1119</t>
  </si>
  <si>
    <t>Liezēres Īpašumu uzturēšanas nodaļa 0805</t>
  </si>
  <si>
    <t>Neizlietoto līdzekļu pārcelšana no proj."Liezēres pagasta ielu apgaismojuma izbūve" automašīnas piegabes iegādei Lēm.Nr.327</t>
  </si>
  <si>
    <t>Lietus ūdens kanalizācijas montāžai un bruģa seguma ieklāšanai Jaunatnes ielā 1, Ozolos, Liezēres pagastā no 2023.gada pārdotajiem īpašumiem Lēm.Nr.</t>
  </si>
  <si>
    <t>Liezēres Ielu uzturēšana no budžeta 0805.2</t>
  </si>
  <si>
    <t>Palielināt izdevumus, pārvietojot no struktūrvienības 0805 koda 2322</t>
  </si>
  <si>
    <t>Liezēres kultūras nams 0809</t>
  </si>
  <si>
    <t>Apkures katla nomaiņai no Liezēres atlikuma Lēm.Nr.326</t>
  </si>
  <si>
    <t>Liezēres skolēnu pārvadājimi 0817</t>
  </si>
  <si>
    <t>Liezēres avīze 0818</t>
  </si>
  <si>
    <t>Liezēres Ielu uzturēšana no mērķdotācijas ACF-0805.1</t>
  </si>
  <si>
    <t>Neizmantoto līdzekļu grozīšana no proj."Liezēres pagasta ielu apgaismojuma izbūve"  Lēm.Nr.327</t>
  </si>
  <si>
    <t>Liezēres pamatskola 0807</t>
  </si>
  <si>
    <t>Liezēres pamatskolas projekts Latvijas skolas soma 0807.5</t>
  </si>
  <si>
    <t>Liezēres pamatskola - asistentu pakalpojumu nodrošināšana 0807.7</t>
  </si>
  <si>
    <t>Liezēres PII grupa 0808</t>
  </si>
  <si>
    <t>Liezēres pagasta Sociālās aprūpes un rehabilitācijas centrs Ozoli 0812</t>
  </si>
  <si>
    <t>Aprīkojuma iegādei no novada atlikuma Lēm.Nr.226</t>
  </si>
  <si>
    <t>Īpašumu uzturēšanas nodaļa- Lubānas apvienības pārvalde 1903</t>
  </si>
  <si>
    <t>Autobusa pieturas nojumes uzstādīšanai Parka ielā, Lubānā no Lubānas atlikuma Lēm.Nr.</t>
  </si>
  <si>
    <t>Ziemassvētku dekoru iegēdei no Lubānas atlikuma Lēm.Nr.329</t>
  </si>
  <si>
    <t>Lietota riteņtraktora un aprīkojuma iegādei no Lubānas atlikuma Lēm.Nr.</t>
  </si>
  <si>
    <t>Durvju nomaiņa O.Kalpaka ielā 2 no Lubānas atlikuma Lēm.Nr.329</t>
  </si>
  <si>
    <t>Ugunsgrēka atklāšanas un trauksmes sistēmas ierīkošana Oskara Kalpaka ielā 4, Lubānā no Lubānas atlikuma Lēm.Nr.239</t>
  </si>
  <si>
    <t>Terases pārbūvei un būvuzraudzībai O.Kalpaka ielā 4, Lubānā no Lubānas atlikuma Lēm.Nr.145</t>
  </si>
  <si>
    <t>Lubānas dzīvojamā fonda remonts, uzturēšana 1903.4</t>
  </si>
  <si>
    <t>Daudzdzīvokļi dzīvojamās mājas Brīvības ielā 34, Lubānā pievienošanai ūdensapgādes un kanalizācijas centralizētajam tīklam no Lubānas atlikuma Lēm.Nr.330</t>
  </si>
  <si>
    <t>Sports (Lubānas apvienības pārvalde) 1904</t>
  </si>
  <si>
    <t>Reklāmas baneru un moto trases aprīkojuma iegādei no Lubānas atlikuma Lēm.Nr.221</t>
  </si>
  <si>
    <t>Meirānu Tautas nams (Lubānas apvienības pārvalde) 1909</t>
  </si>
  <si>
    <t>Meirānu Tautas nama dūmeņa remontam no Lubānas atlikuma Lēm.Nr.</t>
  </si>
  <si>
    <t>Lubānas skolēnu pārvadājumi 1917</t>
  </si>
  <si>
    <t>No Madonas BJSS par autobusu</t>
  </si>
  <si>
    <t>No A.Eglīša Ļaudonas pamatskolas par autobusu</t>
  </si>
  <si>
    <t>No Madonas BJSS par autobusu 41EUR +37EUR</t>
  </si>
  <si>
    <t>Lubānas vidusskola JAUNS 1915</t>
  </si>
  <si>
    <t>Projekts Latvijas skolas soma (Lubānas vidusskola) 1915.5</t>
  </si>
  <si>
    <t>Proj. NORDPLUS (Lubānas vidusskola) 1915.7</t>
  </si>
  <si>
    <t>7700</t>
  </si>
  <si>
    <t>Lubānas pirmsskolas izglītības iestāde "Rūķīši" JAUNS 1914</t>
  </si>
  <si>
    <t>Lubānas pirmsskolas izglītības iestādei “Rūķīši”  Lēm.Nr.</t>
  </si>
  <si>
    <t>Lubānas sociālās aprūpes centrs JAUNS 1919</t>
  </si>
  <si>
    <t>Ambulatorā palīdzība- Lubānas apvienības pārvalde 1919.1</t>
  </si>
  <si>
    <t>Bija ieplānota pie Lubānas SAC</t>
  </si>
  <si>
    <t xml:space="preserve">  Madonas novada Ļaudonas pagasta pārvalde (Kredītrīkotājs) </t>
  </si>
  <si>
    <t>Ļaudonas Īpašumu uzturēšanas nodaļa 0705</t>
  </si>
  <si>
    <t>Ļaudonas pamatskolas piegulošās teritorijas izgaismošanas projekta 1.kārtas izstrādei no Ļaudons atlikuma Lēm.nr.323</t>
  </si>
  <si>
    <t>Ļaudonas pagasta pārvaldei automašīnas iegādei pārvaldes vajadzībām Lēm.Nr.</t>
  </si>
  <si>
    <t>Gājēju infrastruktūras attīstīšanai Ļaudonā Lēm.Nr.</t>
  </si>
  <si>
    <t>Ļaudonas dzīvojamā fonda uzturēšana 0705.3</t>
  </si>
  <si>
    <t>Iekšējo elektrotīklu pārbūvei dzīvoklī Rusti 1-2, Ļaudonā no Ļaudonas atlikuma Lēm.Nr.242</t>
  </si>
  <si>
    <t>Ļaudonas pamatskola 0706</t>
  </si>
  <si>
    <t>Lubānai par autobusu</t>
  </si>
  <si>
    <t>Kalsnavai par autobusu</t>
  </si>
  <si>
    <t>A.Eglīša Ļaudonas pamatskolas projekts Latvijas skolas soma 0706.5</t>
  </si>
  <si>
    <t>Atbalsts karā cietušajiem Ukrainas iedzīvotājiem (Ļaudona) 0706.6</t>
  </si>
  <si>
    <t>Ļaudonas PII Brīnumdārzs 0707</t>
  </si>
  <si>
    <t>Sētas iegādei un montāžai no Ļaudonas atlikuma Lēm.Nr.322</t>
  </si>
  <si>
    <t>PII Brīnumdārzs asistentu pakalpojumu nodrošināšana 0707.3</t>
  </si>
  <si>
    <t>Ļaudonas pansionāts 0711</t>
  </si>
  <si>
    <t>Mobilā bariatriskā elektriskā pacēlāja iegādi Ļaudonas pansionātam Lēm.Nr.</t>
  </si>
  <si>
    <t xml:space="preserve">  Madonas novada Mārcienas pagasta pārvalde (Kredītrīkotājs) </t>
  </si>
  <si>
    <t>Mārcienas pagasta pārvalde 0901</t>
  </si>
  <si>
    <t>Mārcienai 810 svētku pasākumu rīkošanai no attīstības nodaļas budžeta Lēm.Nr.</t>
  </si>
  <si>
    <t>Atbalsts karā cietušajiem Ukrainas iedzīvotājiem (Mārciena) 0913</t>
  </si>
  <si>
    <t xml:space="preserve">  Madonas novada Mētrienas pagasta pārvalde (Kredītrīkotājs) </t>
  </si>
  <si>
    <t>Mētrienas pagasta Īpašumu uzturēšanas nodaļa 1004</t>
  </si>
  <si>
    <t>Zāles smalcinātājam no Mētrienas atlikuma Lēm.Nr.252</t>
  </si>
  <si>
    <t>Mētrienas feldšerpunkts 1005</t>
  </si>
  <si>
    <t>Medicīniskie svari no Mētrienas atlikuma Lēm.Nr.251</t>
  </si>
  <si>
    <t>Elektrokardiogrāfs no Mētrienas atlikuma Lēm.Nr.251</t>
  </si>
  <si>
    <t xml:space="preserve">  Madonas novada Ošupes pagasta pārvalde (Kredītrīkotājs) </t>
  </si>
  <si>
    <t>Ošupes Īpašumu uzturēšanas nodaļa 1104</t>
  </si>
  <si>
    <t>Ēkas Skolas ielā 10, Degumniekos jumta labošanai no Ošupes atlikuma Lēm.Nr.324</t>
  </si>
  <si>
    <t>Ošupes skolēnu pārvadājumi 1111</t>
  </si>
  <si>
    <t>No Barkavas pamatskolas par autobusu</t>
  </si>
  <si>
    <t>Ošupes pagasta Degumnieku pamatskola 1106</t>
  </si>
  <si>
    <t>Degumnieku pamatskolas projekts Latvijas skolas soma 1106.5</t>
  </si>
  <si>
    <t>Ošupes pagasta PII uzturēšanas izdevumi 1110</t>
  </si>
  <si>
    <t xml:space="preserve">  Madonas novada Praulienas pagasta pārvalde (Kredītrīkotājs) </t>
  </si>
  <si>
    <t>Praulienas bibliotēka 1202</t>
  </si>
  <si>
    <t>No 1203</t>
  </si>
  <si>
    <t>Saikavas bibliotēka 1203</t>
  </si>
  <si>
    <t>Uz 1202</t>
  </si>
  <si>
    <t>Praulienas skolēnu pārvadājumi 1213</t>
  </si>
  <si>
    <t>No Madonas pilsētas vidusskolas par autobusu 31.61EUR +40.71EUR +328.21EUR +82.14EUR</t>
  </si>
  <si>
    <t>No Barkavas pamatskolas par autobusu 101EUR +50.22EUR</t>
  </si>
  <si>
    <t>No Madonas BJSS par autobusu 177.31EUR +77.69EUR +240.04EUR</t>
  </si>
  <si>
    <t>No Madonas izglītības nodaļas par autobusu</t>
  </si>
  <si>
    <t>Praulienas pamatskola 1210</t>
  </si>
  <si>
    <t>Praulienas pamatskolas projekts Latvijas skolas soma 1210.5</t>
  </si>
  <si>
    <t>Praulienas pamatskolas asistentu pakalpojumu nodrošināšana 1210.6</t>
  </si>
  <si>
    <t>Praulienas PII Pasaciņa 1206</t>
  </si>
  <si>
    <t>PII Pasaciņa asistentu pakalpojumu nodrošināšana 1206.5</t>
  </si>
  <si>
    <t xml:space="preserve">  Madonas novada Sarkaņu pagasta pārvalde (Kredītrīkotājs) </t>
  </si>
  <si>
    <t>Sarkaņu Ielu uzturēšana no budžeta 1305.2</t>
  </si>
  <si>
    <t>Gransts ceļa remontam no Sarkaņu atlikuma Lēm.Nr.306</t>
  </si>
  <si>
    <t>Sarkaņu pagasta Multifunkcionālais centrs ''Logs'' 1308</t>
  </si>
  <si>
    <t>Āra laukuma apgaismojuma izbūvei no Sarkaņu atlikuma Lēm.Nr.230</t>
  </si>
  <si>
    <t xml:space="preserve">  Madonas novada Vestienas pagasta pārvalde (Kredītrīkotājs) </t>
  </si>
  <si>
    <t>Atbalsts karā cietušajiem Ukrainas iedzīvotājiem (Vestiena) 1405.6</t>
  </si>
  <si>
    <t>Policijas priekšnieka alga uz pašvaldības policijas tāmi</t>
  </si>
  <si>
    <t>7200</t>
  </si>
  <si>
    <t>Neizmantoto līdzekļu atmaksa valstij no atlikuma (mākslinieciskie kolektīvi)</t>
  </si>
  <si>
    <t>Atbalsts nevalstiskajām organizācijām 1501.14</t>
  </si>
  <si>
    <t>3200</t>
  </si>
  <si>
    <t>Līdzfinansējums biedrībai "Motoklubs Lubāna" projekta "Pamatlīdzekļu iegāde Lubānas mototrases teritorijas uzturēšanai" īstenošanai no atlikuma Lēm.Nr.59</t>
  </si>
  <si>
    <t>Līdzfinansējums nodibinājumam "Madonas Valsts Ģimnāzijas attīstības fonds" projekta "Interaktīvās rekreācijas zonas ierīkošana" īstenošanai no atlikuma Lēm.Nr.117</t>
  </si>
  <si>
    <t>Madonas novada Politiski represēto biedrībai</t>
  </si>
  <si>
    <t>Madonas novada Politiski represēto biedrība 1501.14.7</t>
  </si>
  <si>
    <t>No budžeta Atbalsts nevalstiskām organizācijām</t>
  </si>
  <si>
    <t>Rezerve pedagogu atalgojumiem, ēdināšanai, mācību līdzekļiem 1501.23</t>
  </si>
  <si>
    <t>Izglītības iestādēm sporta inventāram Lēm.nr.</t>
  </si>
  <si>
    <t>Jēkabpils Agrobiznesa koledžas audzēkņu ēdināšana 1501.27</t>
  </si>
  <si>
    <t>Uz izglītības pasākumu tāmi</t>
  </si>
  <si>
    <t>Madonas skolēnu pārvadājumi 1501.32</t>
  </si>
  <si>
    <t>Atbalsts karā cietušajiem Ukrainas iedzīvotājiem (Adm.) 1501.37</t>
  </si>
  <si>
    <t>Uz citām tāmēm</t>
  </si>
  <si>
    <t>PVN un pašriska segšanai ūdensvada avārijas seku likvidēšanai no novada atlikuma Lēm.Nr.319</t>
  </si>
  <si>
    <t>Proj. Optiskā tīkla izbūve Madonas novadā 1520.11</t>
  </si>
  <si>
    <t>Proj. Bērzaunes tautas nama telpu vienkāršotā atjaunošana un ventilācijas sistēmas izbūve 1520.14</t>
  </si>
  <si>
    <t>Pašvaldības līdzfinansējums no novada atlikuma Lēm.Nr.170</t>
  </si>
  <si>
    <t>Proj. Ielu seguma virsmas apstrāde Madonas novadā 1520.15</t>
  </si>
  <si>
    <t>Pašvaldības līdzfinansējums no atlikuma Lēm.Nr.172</t>
  </si>
  <si>
    <t>Proj. Nobrauktuves izbūve Rīgas ielā 2, Madonā 1520.20</t>
  </si>
  <si>
    <t>līdzfinansējums proj.Nobrauktuves izbūve uz īpašumu Rīgas ielā 2, Madonā Lēm.Nr.173</t>
  </si>
  <si>
    <t>Proj. Pašvaldības autoceļa Ozolu ielā, Dzelzavā, asfalta seguma atjaunošana 1520.24</t>
  </si>
  <si>
    <t>Paskaidrojuma raksta izstrāde un autoruzraudzība no projektēšanas budžeta</t>
  </si>
  <si>
    <t>Proj. Liezēres pagasta ielu apgaismojuma izbūve 1520.28</t>
  </si>
  <si>
    <t>EKK grizījumi</t>
  </si>
  <si>
    <t>Neizlietoto līdzekļu grozīšana uz Liezēres īpašumu uzturēšanas nodaļu Lēm.Nr.327</t>
  </si>
  <si>
    <t>Proj. Vestienas tautas nama vienkāršota pārbūve 1520.29</t>
  </si>
  <si>
    <t>Papildus finansējums no atlikuma Lēm.Nr.237</t>
  </si>
  <si>
    <t>Proj. Kultūras nama pārbūve Tilta ielā 14, Lubānā, Madonas novadā 1520.36</t>
  </si>
  <si>
    <t>Līdzfinansējums no Lubānas atlikuma Lēm.Nr.310</t>
  </si>
  <si>
    <t>Proj. Ēkas Rīgas ielā 4, Cesvainē, Madonas novadā atjaunošana 1520.37</t>
  </si>
  <si>
    <t>Būvprojekta izstrāde no projektēšanas līdzekļiem 2237EUR +8944EUR</t>
  </si>
  <si>
    <t>Proj. Telpu vienkāršota atjaunošana Pils iela 4, Cesvainē, Madonas novadā atjaunošana 1520.38</t>
  </si>
  <si>
    <t>no projektēšanas līdzekļiem</t>
  </si>
  <si>
    <t>Proj. Liezēres pagasta ielu apgaismojuma izbūve (no mērķdotācijas) ACF-1520.28</t>
  </si>
  <si>
    <t>Neizmantoto līdzekļu grozīšana uz ceļu uzturēšanas (no mērķdotācijas) tāmi Lēm.Nr.327</t>
  </si>
  <si>
    <t>Biznesa centrs Madonā, Saieta laukumā 2A - uzturēšana 1501.01.1</t>
  </si>
  <si>
    <t>Arhīva/noliktavu plauktu sekcijas no projektēšanas budžeta</t>
  </si>
  <si>
    <t>Proj. Izglītības iestāžu pašpārvalžu atbalsts "Kontakts" 1501.02.2</t>
  </si>
  <si>
    <t>Jauniešu iniciatīvu projekta “Kontakts Madonas novadā ” realizācijai. no novada atlikuma Lēm.Nr.</t>
  </si>
  <si>
    <t>Neizmantoto līdzekļu atmaksa valstij no atlikuma</t>
  </si>
  <si>
    <t>Kultūras pasākumi 1501.05</t>
  </si>
  <si>
    <t>Madonas novadpētniecības un mākslas muzejam izstādes "Viņas ziemeļu sauciens" organizēšanai Lēm.Nr.</t>
  </si>
  <si>
    <t>Mārcienai 810 svētku pasākumu rīkošanai Lēm.Nr.</t>
  </si>
  <si>
    <t>Dāvana 100 gadu jubilejā Barkavas bibliotēkai no attīstības nodaļas budžeta Rīkojums Nr.1.1.3/23/13</t>
  </si>
  <si>
    <t>Projektēšanas izdevumi 1501.12.1</t>
  </si>
  <si>
    <t>Paskaidrojuma raksta izstrāde un autoruzraudzība proj."Pašvaldības autoceļa Ozolu ielā, Dzelzavā, asfalta seguma atjaunošana"</t>
  </si>
  <si>
    <t>Autoruzraudzība Madonas novadpētniecības un mākslas muzeja bēniņu stāva zāles pārbēvei</t>
  </si>
  <si>
    <t>Būvprojekta izstrāde objektam Rīgas ielā 4, Cesvainē, Madonas novadā -2237EUR -8944EUR</t>
  </si>
  <si>
    <t>Būvniecības ieceres dokumentācijas "Telpu vienkāršota atjaunošana Pils iela 4, Cesvainē" sagatavošana</t>
  </si>
  <si>
    <t>Arhīva/noliktavu plauktu sekcijas biznesa attīstības centram</t>
  </si>
  <si>
    <t>Autoruzraudzība Vestienas Tautas nama telpu vienkāršotās atjaunošanas būvdarbiem -555EUR -308EUR</t>
  </si>
  <si>
    <t>Veselības veicināšanas un slimību profilakses pasākumu īstenošana Madonas novada iedzīvotājiem 1519.4</t>
  </si>
  <si>
    <t>Līdzfinansēšanai un priekšfinansēšanai no novada atlikuma Lēm.Nr.334</t>
  </si>
  <si>
    <t>Veselības veicināšanas un slimību profilakses pasākumu īstenošana Cesvaines iedzīvotājiem 1519.6</t>
  </si>
  <si>
    <t>Līdzfinansēšanai un priekšfinansēšanai Proj."Veselai un laimīgai ģimenei Cesvainē" no novada atlikuma Lēm.Nr.345</t>
  </si>
  <si>
    <t>Izglītības pasākumi 1501.21</t>
  </si>
  <si>
    <t>Praulienai par autobusu</t>
  </si>
  <si>
    <t>No Jēkabpils arodbiznesa koledžes tāmes</t>
  </si>
  <si>
    <t>Proj.Latvijas skolas soma (admin.) 1501.21.8</t>
  </si>
  <si>
    <t>Informāciju tehnoloģiju nodaļa 1501.08</t>
  </si>
  <si>
    <t>Nekustamā īpašuma pārvaldības un teritoriālās plānošanas nodaļa 1501.10</t>
  </si>
  <si>
    <t xml:space="preserve">  Madonas novada Sociālais dienests (Kredītrīkotājs) </t>
  </si>
  <si>
    <t>Madonas novada sociālie pabalsti 1518.1</t>
  </si>
  <si>
    <t>Cesvainei sociālajiem pabalstiem</t>
  </si>
  <si>
    <t>Ērgļu sociālajiem pabalstiem</t>
  </si>
  <si>
    <t>6300</t>
  </si>
  <si>
    <t>Atbalsts mājsaimniecībām apkures sezonā 1518.11</t>
  </si>
  <si>
    <t>Atbalsts karā cietušajiem Ukrainas iedzīvotājiem (Soc.d.) 1518.8</t>
  </si>
  <si>
    <t xml:space="preserve">  Madonas pilsēta (Kredītrīkotājs) </t>
  </si>
  <si>
    <t>Madonas pilsētas vidusskola 1503</t>
  </si>
  <si>
    <t>Praulienai par autobusu -31.61EUR -40.71EUR -328.21EUR -82.14EUR</t>
  </si>
  <si>
    <t>Madonas pilsētas vidusskolas projekts Latvijas skolas soma 1503.4</t>
  </si>
  <si>
    <t>Madonas Valsts ģimnāzija 1502</t>
  </si>
  <si>
    <t>Madonas Valsts ģimnāzijas projekts Latvijas skolas soma 1502.4</t>
  </si>
  <si>
    <t>Madonas valsts ģimnāzija papildus finansējums 1502.5</t>
  </si>
  <si>
    <t>Projekts Valsts ģimnāzijas ERASMUS 1502.6</t>
  </si>
  <si>
    <t>Madonas Bērnu un jauniešu centrs 1508</t>
  </si>
  <si>
    <t>Madonas Bērnu un jauniešu centram telpu iekārtošanai un aprīkošanai no Madonas atlikuma Lēm.Nr.246</t>
  </si>
  <si>
    <t>Madonas Bērnu un jauniešu centram telpu iekārtošanai un aprīkošanai no novada atlikuma Lēm.Nr.246</t>
  </si>
  <si>
    <t>Madonas Bērnu un jaunatnes sporta skola 1512</t>
  </si>
  <si>
    <t>Ošupei par autobusu</t>
  </si>
  <si>
    <t>Lubānai par autobusu -41EUR -16EUR -37EUR</t>
  </si>
  <si>
    <t>Praulienai par autobusu -177.31EUR -77.69EUR -240.04EUR</t>
  </si>
  <si>
    <t>Sporta būvju uzturēšana (BJSS) 1512.5</t>
  </si>
  <si>
    <t>Madonas BJSS hokeja bortu iegādei no novada atlikuma Lēm.Nr.354</t>
  </si>
  <si>
    <t>Madonas pilsētas PII Kastanītis 1504</t>
  </si>
  <si>
    <t>Madonas pilsētas PII Priedīte 1505</t>
  </si>
  <si>
    <t>Asistentu pakalpojumi - Madonas PII Priedīte 1505.7</t>
  </si>
  <si>
    <t>Madonas pilsētas PII Saulīte 1506</t>
  </si>
  <si>
    <t>45 darba gadu pastāvēšanas pasākuma "Baltos cilvēkos baltas domas dzimst..." organizēšanai no novada atlikuma Lēm.Nr.338</t>
  </si>
  <si>
    <t>Dāvana 45.gadu jubilejā no Madonas pilsētas</t>
  </si>
  <si>
    <t>Madonas pilsētas PII Saulīte - atbalsts karā cietušajiem Ukrainas iedzīvotājiem 1506.5</t>
  </si>
  <si>
    <t>Madonas pilsētas kultūras nams 1513</t>
  </si>
  <si>
    <t>Alumīnija sastatnēm no novada atlikuma Lēm.Nr.249</t>
  </si>
  <si>
    <t>Madonas novadpētniecības un mākslas muzejs 1515</t>
  </si>
  <si>
    <t>Izstādes "Viņas ziemeļu sauciens" organizēšanai no attīstības nodaļas budžeta Lēm.Nr.</t>
  </si>
  <si>
    <t>Parketa grīdas slīpēšanai un lakošanai no atlikuma Lēm.Nr.260</t>
  </si>
  <si>
    <t>Proj.Muzeja ēkas pārbūve vides pieejamības nodrošināšanai Skolas ielā 10A, Madonā 1515.2</t>
  </si>
  <si>
    <t>Autoruzraudzība bēniņu stāva zāles jumtam no projektēšanas budžeta</t>
  </si>
  <si>
    <t>Madonas novada bibliotēka 1514</t>
  </si>
  <si>
    <t>Madonas novada bibliotēkas projektam "Iedvesmas bibliotēka" no novada atlikuma Lēm.Nr.263</t>
  </si>
  <si>
    <t>Madonas Īpašumu uzturēšanas dienests 1516</t>
  </si>
  <si>
    <t>No Lazdonas pamatskolas par autobusu</t>
  </si>
  <si>
    <t>No Ļaudonas pamatskolas par autobusu</t>
  </si>
  <si>
    <t>No Lazdonas pagasta par transportu</t>
  </si>
  <si>
    <t>Madonas ielu uzturēšana no pašvaldības budžeta 1516.1</t>
  </si>
  <si>
    <t>No Lazdonas par ielu kaisīšanu  un ielu tīrīšanu martā</t>
  </si>
  <si>
    <t>Madonas nedzīvojamā fonda remonts, uzturēšana 1516.5</t>
  </si>
  <si>
    <t>Ēkas Ozolu ielā 24, Madonā fasādes un jumta remontam no novada atlikuma Lēm.Nr.250</t>
  </si>
  <si>
    <t>Bezsaimnieku dzīvnieku izmitināšana 1516.8</t>
  </si>
  <si>
    <t>Dāvana PII Saulīte 45.gadu jubilejā</t>
  </si>
  <si>
    <t xml:space="preserve">  Madonas novada pašvaldības policija (Kredītrīkotājs) </t>
  </si>
  <si>
    <t>Pašvaldības policija 1521</t>
  </si>
  <si>
    <t>Priekšnieka alga iegrozīta no administrācijas tāmes</t>
  </si>
  <si>
    <t>PII Rūķīši darbības nodrošināšanai no Lubāns atlikuma Lēm.Nr.337</t>
  </si>
  <si>
    <t>Medicīnas personāla atalgojums uz ambulatoro palīdzību</t>
  </si>
  <si>
    <t>Darbinieku algas no novada atlikuma Lēm.Nr.336</t>
  </si>
  <si>
    <t xml:space="preserve">Grozījumi iestādes ietvaros </t>
  </si>
  <si>
    <t>Grozījumi iestādes ietvaros</t>
  </si>
  <si>
    <t>Grozījumi no Izglītības nodaļas</t>
  </si>
  <si>
    <t>Uz Lauteres kultūras namu 0109</t>
  </si>
  <si>
    <t>Mājokļa pabalsts naudā no Sociālā dienesta</t>
  </si>
  <si>
    <t>Izdevumi brīvprātīgo iniciatīvu izpildei no Sociālā dienesta</t>
  </si>
  <si>
    <t>No atlikuma VK kontā</t>
  </si>
  <si>
    <t>Pensijas un sociālie pabalsti naudā no Sociālā dienesta</t>
  </si>
  <si>
    <t xml:space="preserve">Grozījumi iestādes budžeta ietvaros </t>
  </si>
  <si>
    <t xml:space="preserve">Samazināt izdevumus, pārvietojot uz struktūrvienību 0802 </t>
  </si>
  <si>
    <t>Samazināt izdevumus, pārvietojot uz struktūrvienību 0802</t>
  </si>
  <si>
    <t xml:space="preserve">Samazināt izdevumus, pārvietojot uz struktūrvienību 0809 </t>
  </si>
  <si>
    <t xml:space="preserve">Samazināt izdevumus, pārvietojot uz struktūrvienību 0805.2 </t>
  </si>
  <si>
    <t xml:space="preserve">Samazināt izdevumus, pārvietojot uz struktūrvienību 0817 </t>
  </si>
  <si>
    <t>Palielināt izdevumus, pārvietojot izdevumu samazinājumu struktūrvienībai 0805</t>
  </si>
  <si>
    <t xml:space="preserve">Palielināt izdevumus, samazinot izdevumus struktūrvienībai 0818 </t>
  </si>
  <si>
    <t>Grozījumi no tāmēm 0801, 0803</t>
  </si>
  <si>
    <t xml:space="preserve">Palielināt izdevumus, samazinot izdevumus struktūrvienībai 0801 </t>
  </si>
  <si>
    <t xml:space="preserve">Palielināt izdevumus struktūrvienībai 0805 </t>
  </si>
  <si>
    <t>No ieņēmumiem uz uzturēšanu</t>
  </si>
  <si>
    <t xml:space="preserve">Lubānas pirmsskolas izglītības iestādei “Rūķīši”  Lēm.Nr. </t>
  </si>
  <si>
    <t xml:space="preserve">Medicīnas personāla atalgojums uz ambulatoro palīdzību </t>
  </si>
  <si>
    <t xml:space="preserve">Bija ieplānota pie Lubānas SAC </t>
  </si>
  <si>
    <t>Apdrošināšanas atlīdzība no ieņēmuma</t>
  </si>
  <si>
    <t>Autoruzraudzība Vestienas Tautas nama telpu vienkāršotās atjaunošanas būvdarbiem no projektēšanas budžeta</t>
  </si>
  <si>
    <t>Uz izglītības iestādēm</t>
  </si>
  <si>
    <t xml:space="preserve">EKK grozījumi </t>
  </si>
  <si>
    <t>Īpašumu uzturēšanas nodaļai lapu pūtēja iegādei no Barkavas atlikuma Lēm.Nr.</t>
  </si>
  <si>
    <t>Madonas dzīvojamā fonda remonts, uzturēšana 1516.3</t>
  </si>
  <si>
    <t>Dzīvojamās telpas remontam Rīpniecības ielā 20-2-11, Madonā no novada atlikuma Lēm.Nr.</t>
  </si>
  <si>
    <t>No KKF autoratlīdzībām</t>
  </si>
  <si>
    <t>No ienēmumiem par reģiona galvenās bibliotēkas funkciju nodrošināsanu</t>
  </si>
  <si>
    <t>No KKF proj."Iepazīstam: Rakstnieka piezīmes.Dzeja"</t>
  </si>
  <si>
    <t>No KKF proj."Stipri garā, stipri darbos"</t>
  </si>
  <si>
    <t>VARAKĻĀNU NOVADA PAŠVALDĪBA Finansējums bibliotēkai par reģiona galvenās bibl.funkciju veikšanu</t>
  </si>
  <si>
    <t>Pielikums Madonas novada pašvaldības domes 29.06.2023. lēmumam Nr. 384 (protokols Nr. 9, 26.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</si>
</sst>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indexed="8"/>
      <name val="Times New Roman"/>
    </font>
    <font>
      <sz val="8"/>
      <color indexed="8"/>
      <name val="Times New Roman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2" fontId="20" fillId="0" borderId="10" xfId="0" applyNumberFormat="1" applyFont="1" applyBorder="1" applyAlignment="1">
      <alignment horizontal="right" wrapText="1"/>
    </xf>
    <xf numFmtId="0" fontId="21" fillId="0" borderId="10" xfId="0" applyFont="1" applyBorder="1" applyAlignment="1">
      <alignment horizontal="left" wrapText="1"/>
    </xf>
    <xf numFmtId="2" fontId="21" fillId="0" borderId="10" xfId="0" applyNumberFormat="1" applyFont="1" applyBorder="1" applyAlignment="1">
      <alignment horizontal="right" wrapText="1"/>
    </xf>
    <xf numFmtId="0" fontId="20" fillId="33" borderId="10" xfId="0" applyFont="1" applyFill="1" applyBorder="1" applyAlignment="1">
      <alignment horizontal="left" wrapText="1"/>
    </xf>
    <xf numFmtId="2" fontId="20" fillId="33" borderId="10" xfId="0" applyNumberFormat="1" applyFont="1" applyFill="1" applyBorder="1" applyAlignment="1">
      <alignment horizontal="right" wrapText="1"/>
    </xf>
    <xf numFmtId="0" fontId="20" fillId="34" borderId="10" xfId="0" applyFont="1" applyFill="1" applyBorder="1" applyAlignment="1">
      <alignment horizontal="left" wrapText="1"/>
    </xf>
    <xf numFmtId="2" fontId="20" fillId="34" borderId="10" xfId="0" applyNumberFormat="1" applyFont="1" applyFill="1" applyBorder="1" applyAlignment="1">
      <alignment horizontal="right" wrapText="1"/>
    </xf>
    <xf numFmtId="0" fontId="21" fillId="0" borderId="12" xfId="0" applyFont="1" applyBorder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2" fontId="24" fillId="0" borderId="10" xfId="0" applyNumberFormat="1" applyFont="1" applyBorder="1" applyAlignment="1">
      <alignment horizontal="right" wrapText="1"/>
    </xf>
    <xf numFmtId="0" fontId="24" fillId="0" borderId="10" xfId="0" applyFont="1" applyBorder="1" applyAlignment="1">
      <alignment horizontal="left" wrapText="1"/>
    </xf>
    <xf numFmtId="3" fontId="0" fillId="0" borderId="0" xfId="0" applyNumberFormat="1"/>
    <xf numFmtId="2" fontId="20" fillId="33" borderId="10" xfId="42" applyNumberFormat="1" applyFont="1" applyFill="1" applyBorder="1" applyAlignment="1">
      <alignment horizontal="right" wrapText="1"/>
    </xf>
    <xf numFmtId="0" fontId="20" fillId="0" borderId="12" xfId="0" applyFont="1" applyBorder="1" applyAlignment="1">
      <alignment horizontal="left" wrapText="1"/>
    </xf>
    <xf numFmtId="2" fontId="0" fillId="0" borderId="0" xfId="0" applyNumberFormat="1"/>
    <xf numFmtId="0" fontId="21" fillId="34" borderId="10" xfId="0" applyFont="1" applyFill="1" applyBorder="1" applyAlignment="1">
      <alignment horizontal="left" wrapText="1"/>
    </xf>
    <xf numFmtId="2" fontId="21" fillId="0" borderId="14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right" wrapText="1"/>
    </xf>
    <xf numFmtId="0" fontId="26" fillId="0" borderId="14" xfId="0" applyFont="1" applyBorder="1" applyAlignment="1">
      <alignment horizontal="left" wrapText="1"/>
    </xf>
    <xf numFmtId="0" fontId="20" fillId="33" borderId="12" xfId="0" applyFont="1" applyFill="1" applyBorder="1" applyAlignment="1">
      <alignment horizontal="left" wrapText="1"/>
    </xf>
    <xf numFmtId="0" fontId="20" fillId="33" borderId="13" xfId="0" applyFont="1" applyFill="1" applyBorder="1" applyAlignment="1">
      <alignment horizontal="left" wrapText="1"/>
    </xf>
    <xf numFmtId="0" fontId="20" fillId="34" borderId="12" xfId="0" applyFont="1" applyFill="1" applyBorder="1" applyAlignment="1">
      <alignment horizontal="left" wrapText="1"/>
    </xf>
    <xf numFmtId="0" fontId="20" fillId="34" borderId="13" xfId="0" applyFont="1" applyFill="1" applyBorder="1" applyAlignment="1">
      <alignment horizontal="left" wrapText="1"/>
    </xf>
    <xf numFmtId="0" fontId="18" fillId="0" borderId="0" xfId="0" applyFont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0" fontId="20" fillId="0" borderId="13" xfId="0" applyFont="1" applyBorder="1" applyAlignment="1">
      <alignment horizontal="left" wrapText="1"/>
    </xf>
    <xf numFmtId="0" fontId="25" fillId="0" borderId="12" xfId="0" applyFont="1" applyBorder="1" applyAlignment="1">
      <alignment horizontal="left" wrapText="1"/>
    </xf>
    <xf numFmtId="0" fontId="25" fillId="0" borderId="13" xfId="0" applyFont="1" applyBorder="1" applyAlignment="1">
      <alignment horizontal="left" wrapText="1"/>
    </xf>
  </cellXfs>
  <cellStyles count="43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42" builtinId="3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1"/>
  <sheetViews>
    <sheetView tabSelected="1" zoomScale="115" zoomScaleNormal="115" workbookViewId="0">
      <selection activeCell="G20" sqref="G20"/>
    </sheetView>
  </sheetViews>
  <sheetFormatPr defaultRowHeight="15" x14ac:dyDescent="0.25"/>
  <cols>
    <col min="1" max="2" width="11.42578125" bestFit="1" customWidth="1"/>
    <col min="3" max="3" width="6.28515625" customWidth="1"/>
    <col min="4" max="4" width="99.5703125" customWidth="1"/>
    <col min="5" max="5" width="10.5703125" bestFit="1" customWidth="1"/>
    <col min="6" max="6" width="11.85546875" customWidth="1"/>
  </cols>
  <sheetData>
    <row r="1" spans="1:6" x14ac:dyDescent="0.25">
      <c r="A1" s="22"/>
      <c r="B1" s="22"/>
      <c r="C1" s="22"/>
      <c r="D1" s="23" t="s">
        <v>408</v>
      </c>
    </row>
    <row r="2" spans="1:6" ht="33.75" customHeight="1" x14ac:dyDescent="0.25">
      <c r="A2" s="29" t="s">
        <v>0</v>
      </c>
      <c r="B2" s="29"/>
      <c r="C2" s="29"/>
      <c r="D2" s="29"/>
    </row>
    <row r="4" spans="1:6" x14ac:dyDescent="0.25">
      <c r="A4" s="1" t="s">
        <v>1</v>
      </c>
      <c r="B4" s="2" t="s">
        <v>4</v>
      </c>
      <c r="C4" s="1"/>
      <c r="D4" s="1" t="s">
        <v>3</v>
      </c>
    </row>
    <row r="5" spans="1:6" x14ac:dyDescent="0.25">
      <c r="A5" s="7"/>
      <c r="B5" s="8">
        <f>B6+B9+B12+B17+B20+B29</f>
        <v>223326</v>
      </c>
      <c r="C5" s="25" t="s">
        <v>5</v>
      </c>
      <c r="D5" s="26"/>
    </row>
    <row r="6" spans="1:6" x14ac:dyDescent="0.25">
      <c r="A6" s="9"/>
      <c r="B6" s="10">
        <v>40981</v>
      </c>
      <c r="C6" s="27" t="s">
        <v>6</v>
      </c>
      <c r="D6" s="28"/>
      <c r="F6" s="18"/>
    </row>
    <row r="7" spans="1:6" x14ac:dyDescent="0.25">
      <c r="A7" s="3"/>
      <c r="B7" s="4">
        <v>40981</v>
      </c>
      <c r="C7" s="30" t="s">
        <v>7</v>
      </c>
      <c r="D7" s="31"/>
    </row>
    <row r="8" spans="1:6" x14ac:dyDescent="0.25">
      <c r="A8" s="5" t="s">
        <v>8</v>
      </c>
      <c r="B8" s="6">
        <v>40981</v>
      </c>
      <c r="C8" s="5" t="s">
        <v>2</v>
      </c>
      <c r="D8" s="5" t="s">
        <v>9</v>
      </c>
    </row>
    <row r="9" spans="1:6" x14ac:dyDescent="0.25">
      <c r="A9" s="9"/>
      <c r="B9" s="10">
        <v>1969</v>
      </c>
      <c r="C9" s="27" t="s">
        <v>10</v>
      </c>
      <c r="D9" s="28"/>
    </row>
    <row r="10" spans="1:6" x14ac:dyDescent="0.25">
      <c r="A10" s="3"/>
      <c r="B10" s="4">
        <v>1969</v>
      </c>
      <c r="C10" s="30" t="s">
        <v>11</v>
      </c>
      <c r="D10" s="31"/>
    </row>
    <row r="11" spans="1:6" ht="23.25" x14ac:dyDescent="0.25">
      <c r="A11" s="5" t="s">
        <v>12</v>
      </c>
      <c r="B11" s="6">
        <v>1969</v>
      </c>
      <c r="C11" s="5" t="s">
        <v>2</v>
      </c>
      <c r="D11" s="5" t="s">
        <v>13</v>
      </c>
    </row>
    <row r="12" spans="1:6" x14ac:dyDescent="0.25">
      <c r="A12" s="9"/>
      <c r="B12" s="10">
        <v>42296</v>
      </c>
      <c r="C12" s="27" t="s">
        <v>14</v>
      </c>
      <c r="D12" s="28"/>
    </row>
    <row r="13" spans="1:6" x14ac:dyDescent="0.25">
      <c r="A13" s="3"/>
      <c r="B13" s="4">
        <v>12560</v>
      </c>
      <c r="C13" s="30" t="s">
        <v>15</v>
      </c>
      <c r="D13" s="31"/>
    </row>
    <row r="14" spans="1:6" x14ac:dyDescent="0.25">
      <c r="A14" s="5" t="s">
        <v>16</v>
      </c>
      <c r="B14" s="6">
        <v>12560</v>
      </c>
      <c r="C14" s="5" t="s">
        <v>2</v>
      </c>
      <c r="D14" s="5" t="s">
        <v>17</v>
      </c>
    </row>
    <row r="15" spans="1:6" x14ac:dyDescent="0.25">
      <c r="A15" s="3"/>
      <c r="B15" s="4">
        <v>29736</v>
      </c>
      <c r="C15" s="30" t="s">
        <v>18</v>
      </c>
      <c r="D15" s="31"/>
    </row>
    <row r="16" spans="1:6" x14ac:dyDescent="0.25">
      <c r="A16" s="5" t="s">
        <v>12</v>
      </c>
      <c r="B16" s="6">
        <v>29736</v>
      </c>
      <c r="C16" s="5" t="s">
        <v>2</v>
      </c>
      <c r="D16" s="5" t="s">
        <v>19</v>
      </c>
    </row>
    <row r="17" spans="1:4" x14ac:dyDescent="0.25">
      <c r="A17" s="9"/>
      <c r="B17" s="10">
        <v>1908</v>
      </c>
      <c r="C17" s="27" t="s">
        <v>20</v>
      </c>
      <c r="D17" s="28"/>
    </row>
    <row r="18" spans="1:4" x14ac:dyDescent="0.25">
      <c r="A18" s="3"/>
      <c r="B18" s="4">
        <v>1908</v>
      </c>
      <c r="C18" s="30" t="s">
        <v>21</v>
      </c>
      <c r="D18" s="31"/>
    </row>
    <row r="19" spans="1:4" x14ac:dyDescent="0.25">
      <c r="A19" s="5" t="s">
        <v>22</v>
      </c>
      <c r="B19" s="6">
        <v>1908</v>
      </c>
      <c r="C19" s="5" t="s">
        <v>2</v>
      </c>
      <c r="D19" s="5" t="s">
        <v>23</v>
      </c>
    </row>
    <row r="20" spans="1:4" x14ac:dyDescent="0.25">
      <c r="A20" s="9"/>
      <c r="B20" s="10">
        <v>131765</v>
      </c>
      <c r="C20" s="27" t="s">
        <v>24</v>
      </c>
      <c r="D20" s="28"/>
    </row>
    <row r="21" spans="1:4" x14ac:dyDescent="0.25">
      <c r="A21" s="3"/>
      <c r="B21" s="4">
        <v>113579</v>
      </c>
      <c r="C21" s="30" t="s">
        <v>25</v>
      </c>
      <c r="D21" s="31"/>
    </row>
    <row r="22" spans="1:4" x14ac:dyDescent="0.25">
      <c r="A22" s="5" t="s">
        <v>12</v>
      </c>
      <c r="B22" s="6">
        <v>73421</v>
      </c>
      <c r="C22" s="5" t="s">
        <v>2</v>
      </c>
      <c r="D22" s="5" t="s">
        <v>26</v>
      </c>
    </row>
    <row r="23" spans="1:4" x14ac:dyDescent="0.25">
      <c r="A23" s="5" t="s">
        <v>12</v>
      </c>
      <c r="B23" s="6">
        <v>40158</v>
      </c>
      <c r="C23" s="5" t="s">
        <v>2</v>
      </c>
      <c r="D23" s="5" t="s">
        <v>27</v>
      </c>
    </row>
    <row r="24" spans="1:4" x14ac:dyDescent="0.25">
      <c r="A24" s="3"/>
      <c r="B24" s="4">
        <v>18186</v>
      </c>
      <c r="C24" s="30" t="s">
        <v>28</v>
      </c>
      <c r="D24" s="31"/>
    </row>
    <row r="25" spans="1:4" x14ac:dyDescent="0.25">
      <c r="A25" s="5" t="s">
        <v>22</v>
      </c>
      <c r="B25" s="6">
        <v>18186</v>
      </c>
      <c r="C25" s="5" t="s">
        <v>2</v>
      </c>
      <c r="D25" s="5" t="s">
        <v>29</v>
      </c>
    </row>
    <row r="26" spans="1:4" x14ac:dyDescent="0.25">
      <c r="A26" s="3"/>
      <c r="B26" s="4">
        <v>0</v>
      </c>
      <c r="C26" s="30" t="s">
        <v>30</v>
      </c>
      <c r="D26" s="31"/>
    </row>
    <row r="27" spans="1:4" x14ac:dyDescent="0.25">
      <c r="A27" s="5" t="s">
        <v>31</v>
      </c>
      <c r="B27" s="6">
        <v>641040</v>
      </c>
      <c r="C27" s="5" t="s">
        <v>2</v>
      </c>
      <c r="D27" s="5" t="s">
        <v>32</v>
      </c>
    </row>
    <row r="28" spans="1:4" x14ac:dyDescent="0.25">
      <c r="A28" s="5" t="s">
        <v>12</v>
      </c>
      <c r="B28" s="6">
        <v>-641040</v>
      </c>
      <c r="C28" s="5" t="s">
        <v>2</v>
      </c>
      <c r="D28" s="5" t="s">
        <v>32</v>
      </c>
    </row>
    <row r="29" spans="1:4" x14ac:dyDescent="0.25">
      <c r="A29" s="19"/>
      <c r="B29" s="10">
        <f>B30</f>
        <v>4407</v>
      </c>
      <c r="C29" s="27" t="s">
        <v>324</v>
      </c>
      <c r="D29" s="28"/>
    </row>
    <row r="30" spans="1:4" x14ac:dyDescent="0.25">
      <c r="A30" s="5"/>
      <c r="B30" s="6">
        <f>SUM(B31:B33)</f>
        <v>4407</v>
      </c>
      <c r="C30" s="32" t="s">
        <v>355</v>
      </c>
      <c r="D30" s="33"/>
    </row>
    <row r="31" spans="1:4" x14ac:dyDescent="0.25">
      <c r="A31" s="5" t="s">
        <v>12</v>
      </c>
      <c r="B31" s="6">
        <v>2000</v>
      </c>
      <c r="C31" s="5" t="s">
        <v>2</v>
      </c>
      <c r="D31" s="24" t="s">
        <v>405</v>
      </c>
    </row>
    <row r="32" spans="1:4" x14ac:dyDescent="0.25">
      <c r="A32" s="5" t="s">
        <v>12</v>
      </c>
      <c r="B32" s="6">
        <v>1400</v>
      </c>
      <c r="C32" s="5" t="s">
        <v>2</v>
      </c>
      <c r="D32" s="24" t="s">
        <v>406</v>
      </c>
    </row>
    <row r="33" spans="1:6" x14ac:dyDescent="0.25">
      <c r="A33" s="5" t="s">
        <v>8</v>
      </c>
      <c r="B33" s="6">
        <v>1007</v>
      </c>
      <c r="C33" s="11"/>
      <c r="D33" s="24" t="s">
        <v>407</v>
      </c>
    </row>
    <row r="34" spans="1:6" x14ac:dyDescent="0.25">
      <c r="A34" s="7"/>
      <c r="B34" s="16">
        <f>B35+B58+B75+B87+B120+B145+B176+B193+B203+B263+B306+B332+B338+B344+B358+B382+B387+B390+B488+B504+B576</f>
        <v>1033776</v>
      </c>
      <c r="C34" s="25" t="s">
        <v>33</v>
      </c>
      <c r="D34" s="26"/>
      <c r="F34" s="15"/>
    </row>
    <row r="35" spans="1:6" x14ac:dyDescent="0.25">
      <c r="A35" s="9"/>
      <c r="B35" s="10">
        <v>26180</v>
      </c>
      <c r="C35" s="27" t="s">
        <v>34</v>
      </c>
      <c r="D35" s="28"/>
    </row>
    <row r="36" spans="1:6" x14ac:dyDescent="0.25">
      <c r="A36" s="3"/>
      <c r="B36" s="4">
        <v>4762</v>
      </c>
      <c r="C36" s="30" t="s">
        <v>35</v>
      </c>
      <c r="D36" s="31"/>
    </row>
    <row r="37" spans="1:6" x14ac:dyDescent="0.25">
      <c r="A37" s="5" t="s">
        <v>36</v>
      </c>
      <c r="B37" s="6">
        <v>-660</v>
      </c>
      <c r="C37" s="5" t="s">
        <v>2</v>
      </c>
      <c r="D37" s="5" t="s">
        <v>374</v>
      </c>
    </row>
    <row r="38" spans="1:6" x14ac:dyDescent="0.25">
      <c r="A38" s="5" t="s">
        <v>36</v>
      </c>
      <c r="B38" s="6">
        <v>1228</v>
      </c>
      <c r="C38" s="5" t="s">
        <v>2</v>
      </c>
      <c r="D38" s="5" t="s">
        <v>37</v>
      </c>
    </row>
    <row r="39" spans="1:6" x14ac:dyDescent="0.25">
      <c r="A39" s="5" t="s">
        <v>38</v>
      </c>
      <c r="B39" s="6">
        <v>642</v>
      </c>
      <c r="C39" s="5" t="s">
        <v>2</v>
      </c>
      <c r="D39" s="5" t="s">
        <v>39</v>
      </c>
    </row>
    <row r="40" spans="1:6" x14ac:dyDescent="0.25">
      <c r="A40" s="5" t="s">
        <v>38</v>
      </c>
      <c r="B40" s="6">
        <v>2772</v>
      </c>
      <c r="C40" s="5" t="s">
        <v>2</v>
      </c>
      <c r="D40" s="5" t="s">
        <v>37</v>
      </c>
    </row>
    <row r="41" spans="1:6" x14ac:dyDescent="0.25">
      <c r="A41" s="5" t="s">
        <v>38</v>
      </c>
      <c r="B41" s="6">
        <v>660</v>
      </c>
      <c r="C41" s="5" t="s">
        <v>2</v>
      </c>
      <c r="D41" s="5" t="s">
        <v>373</v>
      </c>
    </row>
    <row r="42" spans="1:6" x14ac:dyDescent="0.25">
      <c r="A42" s="5" t="s">
        <v>38</v>
      </c>
      <c r="B42" s="6">
        <v>120</v>
      </c>
      <c r="C42" s="5" t="s">
        <v>2</v>
      </c>
      <c r="D42" s="5" t="s">
        <v>40</v>
      </c>
    </row>
    <row r="43" spans="1:6" x14ac:dyDescent="0.25">
      <c r="A43" s="3"/>
      <c r="B43" s="4">
        <v>252</v>
      </c>
      <c r="C43" s="30" t="s">
        <v>41</v>
      </c>
      <c r="D43" s="31"/>
    </row>
    <row r="44" spans="1:6" x14ac:dyDescent="0.25">
      <c r="A44" s="5" t="s">
        <v>36</v>
      </c>
      <c r="B44" s="6">
        <v>252</v>
      </c>
      <c r="C44" s="5" t="s">
        <v>2</v>
      </c>
      <c r="D44" s="5" t="s">
        <v>375</v>
      </c>
    </row>
    <row r="45" spans="1:6" x14ac:dyDescent="0.25">
      <c r="A45" s="3"/>
      <c r="B45" s="4">
        <v>-3000</v>
      </c>
      <c r="C45" s="30" t="s">
        <v>43</v>
      </c>
      <c r="D45" s="31"/>
    </row>
    <row r="46" spans="1:6" x14ac:dyDescent="0.25">
      <c r="A46" s="5" t="s">
        <v>44</v>
      </c>
      <c r="B46" s="6">
        <v>-3000</v>
      </c>
      <c r="C46" s="5" t="s">
        <v>2</v>
      </c>
      <c r="D46" s="5" t="s">
        <v>376</v>
      </c>
    </row>
    <row r="47" spans="1:6" x14ac:dyDescent="0.25">
      <c r="A47" s="5" t="s">
        <v>36</v>
      </c>
      <c r="B47" s="6">
        <v>-359</v>
      </c>
      <c r="C47" s="5" t="s">
        <v>2</v>
      </c>
      <c r="D47" s="5" t="s">
        <v>374</v>
      </c>
    </row>
    <row r="48" spans="1:6" x14ac:dyDescent="0.25">
      <c r="A48" s="5" t="s">
        <v>38</v>
      </c>
      <c r="B48" s="6">
        <v>359</v>
      </c>
      <c r="C48" s="5" t="s">
        <v>2</v>
      </c>
      <c r="D48" s="5" t="s">
        <v>374</v>
      </c>
    </row>
    <row r="49" spans="1:4" x14ac:dyDescent="0.25">
      <c r="A49" s="3"/>
      <c r="B49" s="4">
        <v>6000</v>
      </c>
      <c r="C49" s="30" t="s">
        <v>45</v>
      </c>
      <c r="D49" s="31"/>
    </row>
    <row r="50" spans="1:4" x14ac:dyDescent="0.25">
      <c r="A50" s="5" t="s">
        <v>36</v>
      </c>
      <c r="B50" s="6">
        <v>6000</v>
      </c>
      <c r="C50" s="5" t="s">
        <v>2</v>
      </c>
      <c r="D50" s="5" t="s">
        <v>46</v>
      </c>
    </row>
    <row r="51" spans="1:4" x14ac:dyDescent="0.25">
      <c r="A51" s="3"/>
      <c r="B51" s="4">
        <v>3000</v>
      </c>
      <c r="C51" s="30" t="s">
        <v>47</v>
      </c>
      <c r="D51" s="31"/>
    </row>
    <row r="52" spans="1:4" x14ac:dyDescent="0.25">
      <c r="A52" s="5" t="s">
        <v>36</v>
      </c>
      <c r="B52" s="6">
        <v>2200</v>
      </c>
      <c r="C52" s="5" t="s">
        <v>2</v>
      </c>
      <c r="D52" s="5" t="s">
        <v>48</v>
      </c>
    </row>
    <row r="53" spans="1:4" x14ac:dyDescent="0.25">
      <c r="A53" s="5" t="s">
        <v>38</v>
      </c>
      <c r="B53" s="6">
        <v>800</v>
      </c>
      <c r="C53" s="5" t="s">
        <v>2</v>
      </c>
      <c r="D53" s="5" t="s">
        <v>49</v>
      </c>
    </row>
    <row r="54" spans="1:4" x14ac:dyDescent="0.25">
      <c r="A54" s="3"/>
      <c r="B54" s="4">
        <v>15110</v>
      </c>
      <c r="C54" s="30" t="s">
        <v>50</v>
      </c>
      <c r="D54" s="31"/>
    </row>
    <row r="55" spans="1:4" x14ac:dyDescent="0.25">
      <c r="A55" s="5" t="s">
        <v>36</v>
      </c>
      <c r="B55" s="6">
        <v>15110</v>
      </c>
      <c r="C55" s="5" t="s">
        <v>2</v>
      </c>
      <c r="D55" s="5" t="s">
        <v>51</v>
      </c>
    </row>
    <row r="56" spans="1:4" x14ac:dyDescent="0.25">
      <c r="A56" s="3"/>
      <c r="B56" s="4">
        <v>56</v>
      </c>
      <c r="C56" s="30" t="s">
        <v>52</v>
      </c>
      <c r="D56" s="31"/>
    </row>
    <row r="57" spans="1:4" x14ac:dyDescent="0.25">
      <c r="A57" s="5" t="s">
        <v>38</v>
      </c>
      <c r="B57" s="6">
        <v>56</v>
      </c>
      <c r="C57" s="5" t="s">
        <v>2</v>
      </c>
      <c r="D57" s="5" t="s">
        <v>40</v>
      </c>
    </row>
    <row r="58" spans="1:4" x14ac:dyDescent="0.25">
      <c r="A58" s="9"/>
      <c r="B58" s="10">
        <f>B59+B65+B67+B70+B72</f>
        <v>11742</v>
      </c>
      <c r="C58" s="27" t="s">
        <v>53</v>
      </c>
      <c r="D58" s="28"/>
    </row>
    <row r="59" spans="1:4" x14ac:dyDescent="0.25">
      <c r="A59" s="3"/>
      <c r="B59" s="4">
        <v>6543</v>
      </c>
      <c r="C59" s="30" t="s">
        <v>54</v>
      </c>
      <c r="D59" s="31"/>
    </row>
    <row r="60" spans="1:4" x14ac:dyDescent="0.25">
      <c r="A60" s="5" t="s">
        <v>36</v>
      </c>
      <c r="B60" s="6">
        <v>-221</v>
      </c>
      <c r="C60" s="5" t="s">
        <v>2</v>
      </c>
      <c r="D60" s="5" t="s">
        <v>55</v>
      </c>
    </row>
    <row r="61" spans="1:4" x14ac:dyDescent="0.25">
      <c r="A61" s="5" t="s">
        <v>36</v>
      </c>
      <c r="B61" s="6">
        <v>-152</v>
      </c>
      <c r="C61" s="5" t="s">
        <v>2</v>
      </c>
      <c r="D61" s="5" t="s">
        <v>56</v>
      </c>
    </row>
    <row r="62" spans="1:4" x14ac:dyDescent="0.25">
      <c r="A62" s="5" t="s">
        <v>38</v>
      </c>
      <c r="B62" s="6">
        <v>4746</v>
      </c>
      <c r="C62" s="5" t="s">
        <v>2</v>
      </c>
      <c r="D62" s="5" t="s">
        <v>39</v>
      </c>
    </row>
    <row r="63" spans="1:4" x14ac:dyDescent="0.25">
      <c r="A63" s="5" t="s">
        <v>38</v>
      </c>
      <c r="B63" s="6">
        <v>1085</v>
      </c>
      <c r="C63" s="5" t="s">
        <v>2</v>
      </c>
      <c r="D63" s="5" t="s">
        <v>40</v>
      </c>
    </row>
    <row r="64" spans="1:4" x14ac:dyDescent="0.25">
      <c r="A64" s="5" t="s">
        <v>57</v>
      </c>
      <c r="B64" s="6">
        <v>1085</v>
      </c>
      <c r="C64" s="5" t="s">
        <v>2</v>
      </c>
      <c r="D64" s="5" t="s">
        <v>40</v>
      </c>
    </row>
    <row r="65" spans="1:4" x14ac:dyDescent="0.25">
      <c r="A65" s="3"/>
      <c r="B65" s="4">
        <v>670</v>
      </c>
      <c r="C65" s="30" t="s">
        <v>58</v>
      </c>
      <c r="D65" s="31"/>
    </row>
    <row r="66" spans="1:4" x14ac:dyDescent="0.25">
      <c r="A66" s="5" t="s">
        <v>36</v>
      </c>
      <c r="B66" s="6">
        <v>670</v>
      </c>
      <c r="C66" s="5" t="s">
        <v>2</v>
      </c>
      <c r="D66" s="5" t="s">
        <v>375</v>
      </c>
    </row>
    <row r="67" spans="1:4" x14ac:dyDescent="0.25">
      <c r="A67" s="3"/>
      <c r="B67" s="4">
        <v>2250</v>
      </c>
      <c r="C67" s="30" t="s">
        <v>59</v>
      </c>
      <c r="D67" s="31"/>
    </row>
    <row r="68" spans="1:4" x14ac:dyDescent="0.25">
      <c r="A68" s="5" t="s">
        <v>38</v>
      </c>
      <c r="B68" s="6">
        <v>79</v>
      </c>
      <c r="C68" s="5" t="s">
        <v>2</v>
      </c>
      <c r="D68" s="5" t="s">
        <v>40</v>
      </c>
    </row>
    <row r="69" spans="1:4" x14ac:dyDescent="0.25">
      <c r="A69" s="5" t="s">
        <v>57</v>
      </c>
      <c r="B69" s="6">
        <v>2171</v>
      </c>
      <c r="C69" s="5" t="s">
        <v>2</v>
      </c>
      <c r="D69" s="5" t="s">
        <v>60</v>
      </c>
    </row>
    <row r="70" spans="1:4" x14ac:dyDescent="0.25">
      <c r="A70" s="3"/>
      <c r="B70" s="4">
        <v>300</v>
      </c>
      <c r="C70" s="30" t="s">
        <v>61</v>
      </c>
      <c r="D70" s="31"/>
    </row>
    <row r="71" spans="1:4" x14ac:dyDescent="0.25">
      <c r="A71" s="5" t="s">
        <v>38</v>
      </c>
      <c r="B71" s="6">
        <v>300</v>
      </c>
      <c r="C71" s="5" t="s">
        <v>2</v>
      </c>
      <c r="D71" s="5" t="s">
        <v>62</v>
      </c>
    </row>
    <row r="72" spans="1:4" x14ac:dyDescent="0.25">
      <c r="A72" s="3"/>
      <c r="B72" s="4">
        <f>SUM(B73:B74)</f>
        <v>1979</v>
      </c>
      <c r="C72" s="30" t="s">
        <v>63</v>
      </c>
      <c r="D72" s="31"/>
    </row>
    <row r="73" spans="1:4" x14ac:dyDescent="0.25">
      <c r="A73" s="5" t="s">
        <v>38</v>
      </c>
      <c r="B73" s="6">
        <v>1200</v>
      </c>
      <c r="C73" s="5" t="s">
        <v>2</v>
      </c>
      <c r="D73" s="5" t="s">
        <v>64</v>
      </c>
    </row>
    <row r="74" spans="1:4" x14ac:dyDescent="0.25">
      <c r="A74" s="5">
        <v>5200</v>
      </c>
      <c r="B74" s="6">
        <v>779</v>
      </c>
      <c r="C74" s="5"/>
      <c r="D74" s="5" t="s">
        <v>400</v>
      </c>
    </row>
    <row r="75" spans="1:4" x14ac:dyDescent="0.25">
      <c r="A75" s="9"/>
      <c r="B75" s="10">
        <v>6208</v>
      </c>
      <c r="C75" s="27" t="s">
        <v>65</v>
      </c>
      <c r="D75" s="28"/>
    </row>
    <row r="76" spans="1:4" x14ac:dyDescent="0.25">
      <c r="A76" s="3"/>
      <c r="B76" s="4">
        <v>4743</v>
      </c>
      <c r="C76" s="30" t="s">
        <v>66</v>
      </c>
      <c r="D76" s="31"/>
    </row>
    <row r="77" spans="1:4" x14ac:dyDescent="0.25">
      <c r="A77" s="5" t="s">
        <v>38</v>
      </c>
      <c r="B77" s="6">
        <v>2507</v>
      </c>
      <c r="C77" s="5" t="s">
        <v>2</v>
      </c>
      <c r="D77" s="5" t="s">
        <v>67</v>
      </c>
    </row>
    <row r="78" spans="1:4" x14ac:dyDescent="0.25">
      <c r="A78" s="5" t="s">
        <v>38</v>
      </c>
      <c r="B78" s="6">
        <v>1118</v>
      </c>
      <c r="C78" s="5" t="s">
        <v>2</v>
      </c>
      <c r="D78" s="5" t="s">
        <v>40</v>
      </c>
    </row>
    <row r="79" spans="1:4" x14ac:dyDescent="0.25">
      <c r="A79" s="5" t="s">
        <v>57</v>
      </c>
      <c r="B79" s="6">
        <v>1118</v>
      </c>
      <c r="C79" s="5" t="s">
        <v>2</v>
      </c>
      <c r="D79" s="5" t="s">
        <v>40</v>
      </c>
    </row>
    <row r="80" spans="1:4" x14ac:dyDescent="0.25">
      <c r="A80" s="3"/>
      <c r="B80" s="4">
        <v>846</v>
      </c>
      <c r="C80" s="30" t="s">
        <v>68</v>
      </c>
      <c r="D80" s="31"/>
    </row>
    <row r="81" spans="1:4" x14ac:dyDescent="0.25">
      <c r="A81" s="5" t="s">
        <v>36</v>
      </c>
      <c r="B81" s="6">
        <v>846</v>
      </c>
      <c r="C81" s="5" t="s">
        <v>2</v>
      </c>
      <c r="D81" s="5" t="s">
        <v>375</v>
      </c>
    </row>
    <row r="82" spans="1:4" x14ac:dyDescent="0.25">
      <c r="A82" s="3"/>
      <c r="B82" s="4">
        <v>570</v>
      </c>
      <c r="C82" s="30" t="s">
        <v>69</v>
      </c>
      <c r="D82" s="31"/>
    </row>
    <row r="83" spans="1:4" x14ac:dyDescent="0.25">
      <c r="A83" s="5" t="s">
        <v>38</v>
      </c>
      <c r="B83" s="6">
        <v>570</v>
      </c>
      <c r="C83" s="5" t="s">
        <v>2</v>
      </c>
      <c r="D83" s="5" t="s">
        <v>40</v>
      </c>
    </row>
    <row r="84" spans="1:4" x14ac:dyDescent="0.25">
      <c r="A84" s="3"/>
      <c r="B84" s="4">
        <v>49</v>
      </c>
      <c r="C84" s="30" t="s">
        <v>70</v>
      </c>
      <c r="D84" s="31"/>
    </row>
    <row r="85" spans="1:4" x14ac:dyDescent="0.25">
      <c r="A85" s="5" t="s">
        <v>44</v>
      </c>
      <c r="B85" s="6">
        <v>27</v>
      </c>
      <c r="C85" s="5" t="s">
        <v>2</v>
      </c>
      <c r="D85" s="5" t="s">
        <v>71</v>
      </c>
    </row>
    <row r="86" spans="1:4" x14ac:dyDescent="0.25">
      <c r="A86" s="5" t="s">
        <v>72</v>
      </c>
      <c r="B86" s="6">
        <v>22</v>
      </c>
      <c r="C86" s="5" t="s">
        <v>2</v>
      </c>
      <c r="D86" s="5" t="s">
        <v>71</v>
      </c>
    </row>
    <row r="87" spans="1:4" x14ac:dyDescent="0.25">
      <c r="A87" s="9"/>
      <c r="B87" s="10">
        <v>93707</v>
      </c>
      <c r="C87" s="27" t="s">
        <v>6</v>
      </c>
      <c r="D87" s="28"/>
    </row>
    <row r="88" spans="1:4" x14ac:dyDescent="0.25">
      <c r="A88" s="3"/>
      <c r="B88" s="4">
        <v>24045</v>
      </c>
      <c r="C88" s="30" t="s">
        <v>73</v>
      </c>
      <c r="D88" s="31"/>
    </row>
    <row r="89" spans="1:4" x14ac:dyDescent="0.25">
      <c r="A89" s="5" t="s">
        <v>36</v>
      </c>
      <c r="B89" s="6">
        <v>24045</v>
      </c>
      <c r="C89" s="5" t="s">
        <v>2</v>
      </c>
      <c r="D89" s="5" t="s">
        <v>74</v>
      </c>
    </row>
    <row r="90" spans="1:4" x14ac:dyDescent="0.25">
      <c r="A90" s="3"/>
      <c r="B90" s="4">
        <v>47200</v>
      </c>
      <c r="C90" s="30" t="s">
        <v>75</v>
      </c>
      <c r="D90" s="31"/>
    </row>
    <row r="91" spans="1:4" x14ac:dyDescent="0.25">
      <c r="A91" s="5" t="s">
        <v>36</v>
      </c>
      <c r="B91" s="6">
        <v>17200</v>
      </c>
      <c r="C91" s="5" t="s">
        <v>2</v>
      </c>
      <c r="D91" s="5" t="s">
        <v>76</v>
      </c>
    </row>
    <row r="92" spans="1:4" x14ac:dyDescent="0.25">
      <c r="A92" s="5" t="s">
        <v>38</v>
      </c>
      <c r="B92" s="6">
        <v>15000</v>
      </c>
      <c r="C92" s="5" t="s">
        <v>2</v>
      </c>
      <c r="D92" s="5" t="s">
        <v>76</v>
      </c>
    </row>
    <row r="93" spans="1:4" x14ac:dyDescent="0.25">
      <c r="A93" s="5" t="s">
        <v>57</v>
      </c>
      <c r="B93" s="6">
        <v>15000</v>
      </c>
      <c r="C93" s="5" t="s">
        <v>2</v>
      </c>
      <c r="D93" s="5" t="s">
        <v>76</v>
      </c>
    </row>
    <row r="94" spans="1:4" x14ac:dyDescent="0.25">
      <c r="A94" s="3"/>
      <c r="B94" s="4">
        <v>600</v>
      </c>
      <c r="C94" s="30" t="s">
        <v>77</v>
      </c>
      <c r="D94" s="31"/>
    </row>
    <row r="95" spans="1:4" x14ac:dyDescent="0.25">
      <c r="A95" s="5" t="s">
        <v>78</v>
      </c>
      <c r="B95" s="6">
        <v>100</v>
      </c>
      <c r="C95" s="5" t="s">
        <v>2</v>
      </c>
      <c r="D95" s="5" t="s">
        <v>377</v>
      </c>
    </row>
    <row r="96" spans="1:4" x14ac:dyDescent="0.25">
      <c r="A96" s="5" t="s">
        <v>79</v>
      </c>
      <c r="B96" s="6">
        <v>500</v>
      </c>
      <c r="C96" s="5" t="s">
        <v>2</v>
      </c>
      <c r="D96" s="5" t="s">
        <v>378</v>
      </c>
    </row>
    <row r="97" spans="1:4" x14ac:dyDescent="0.25">
      <c r="A97" s="3"/>
      <c r="B97" s="4">
        <v>-16616</v>
      </c>
      <c r="C97" s="30" t="s">
        <v>80</v>
      </c>
      <c r="D97" s="31"/>
    </row>
    <row r="98" spans="1:4" x14ac:dyDescent="0.25">
      <c r="A98" s="5" t="s">
        <v>36</v>
      </c>
      <c r="B98" s="6">
        <v>-5800</v>
      </c>
      <c r="C98" s="5" t="s">
        <v>2</v>
      </c>
      <c r="D98" s="5" t="s">
        <v>81</v>
      </c>
    </row>
    <row r="99" spans="1:4" x14ac:dyDescent="0.25">
      <c r="A99" s="5" t="s">
        <v>36</v>
      </c>
      <c r="B99" s="6">
        <v>-18012</v>
      </c>
      <c r="C99" s="5" t="s">
        <v>2</v>
      </c>
      <c r="D99" s="5" t="s">
        <v>82</v>
      </c>
    </row>
    <row r="100" spans="1:4" x14ac:dyDescent="0.25">
      <c r="A100" s="5" t="s">
        <v>38</v>
      </c>
      <c r="B100" s="6">
        <v>1456</v>
      </c>
      <c r="C100" s="5" t="s">
        <v>2</v>
      </c>
      <c r="D100" s="5" t="s">
        <v>67</v>
      </c>
    </row>
    <row r="101" spans="1:4" x14ac:dyDescent="0.25">
      <c r="A101" s="5" t="s">
        <v>38</v>
      </c>
      <c r="B101" s="6">
        <v>3145</v>
      </c>
      <c r="C101" s="5" t="s">
        <v>2</v>
      </c>
      <c r="D101" s="5" t="s">
        <v>40</v>
      </c>
    </row>
    <row r="102" spans="1:4" x14ac:dyDescent="0.25">
      <c r="A102" s="5" t="s">
        <v>57</v>
      </c>
      <c r="B102" s="6">
        <v>3145</v>
      </c>
      <c r="C102" s="5" t="s">
        <v>2</v>
      </c>
      <c r="D102" s="5" t="s">
        <v>40</v>
      </c>
    </row>
    <row r="103" spans="1:4" x14ac:dyDescent="0.25">
      <c r="A103" s="5" t="s">
        <v>79</v>
      </c>
      <c r="B103" s="6">
        <v>-550</v>
      </c>
      <c r="C103" s="5" t="s">
        <v>2</v>
      </c>
      <c r="D103" s="5" t="s">
        <v>82</v>
      </c>
    </row>
    <row r="104" spans="1:4" x14ac:dyDescent="0.25">
      <c r="A104" s="3"/>
      <c r="B104" s="4">
        <v>2011</v>
      </c>
      <c r="C104" s="30" t="s">
        <v>83</v>
      </c>
      <c r="D104" s="31"/>
    </row>
    <row r="105" spans="1:4" x14ac:dyDescent="0.25">
      <c r="A105" s="5" t="s">
        <v>36</v>
      </c>
      <c r="B105" s="6">
        <v>2011</v>
      </c>
      <c r="C105" s="5" t="s">
        <v>2</v>
      </c>
      <c r="D105" s="5" t="s">
        <v>375</v>
      </c>
    </row>
    <row r="106" spans="1:4" x14ac:dyDescent="0.25">
      <c r="A106" s="3"/>
      <c r="B106" s="4">
        <v>11228</v>
      </c>
      <c r="C106" s="30" t="s">
        <v>84</v>
      </c>
      <c r="D106" s="31"/>
    </row>
    <row r="107" spans="1:4" x14ac:dyDescent="0.25">
      <c r="A107" s="5" t="s">
        <v>85</v>
      </c>
      <c r="B107" s="6">
        <v>10000</v>
      </c>
      <c r="C107" s="5" t="s">
        <v>2</v>
      </c>
      <c r="D107" s="5" t="s">
        <v>379</v>
      </c>
    </row>
    <row r="108" spans="1:4" x14ac:dyDescent="0.25">
      <c r="A108" s="5" t="s">
        <v>36</v>
      </c>
      <c r="B108" s="6">
        <v>1000</v>
      </c>
      <c r="C108" s="5" t="s">
        <v>2</v>
      </c>
      <c r="D108" s="5" t="s">
        <v>379</v>
      </c>
    </row>
    <row r="109" spans="1:4" x14ac:dyDescent="0.25">
      <c r="A109" s="5" t="s">
        <v>38</v>
      </c>
      <c r="B109" s="6">
        <v>228</v>
      </c>
      <c r="C109" s="5" t="s">
        <v>2</v>
      </c>
      <c r="D109" s="5" t="s">
        <v>379</v>
      </c>
    </row>
    <row r="110" spans="1:4" x14ac:dyDescent="0.25">
      <c r="A110" s="3"/>
      <c r="B110" s="4">
        <v>24362</v>
      </c>
      <c r="C110" s="30" t="s">
        <v>86</v>
      </c>
      <c r="D110" s="31"/>
    </row>
    <row r="111" spans="1:4" x14ac:dyDescent="0.25">
      <c r="A111" s="5" t="s">
        <v>44</v>
      </c>
      <c r="B111" s="6">
        <v>25</v>
      </c>
      <c r="C111" s="5" t="s">
        <v>2</v>
      </c>
      <c r="D111" s="5" t="s">
        <v>32</v>
      </c>
    </row>
    <row r="112" spans="1:4" x14ac:dyDescent="0.25">
      <c r="A112" s="5" t="s">
        <v>36</v>
      </c>
      <c r="B112" s="6">
        <f>6405-B113</f>
        <v>1627</v>
      </c>
      <c r="C112" s="5" t="s">
        <v>2</v>
      </c>
      <c r="D112" s="5" t="s">
        <v>32</v>
      </c>
    </row>
    <row r="113" spans="1:4" x14ac:dyDescent="0.25">
      <c r="A113" s="5" t="s">
        <v>36</v>
      </c>
      <c r="B113" s="6">
        <v>4778</v>
      </c>
      <c r="C113" s="5"/>
      <c r="D113" s="5" t="s">
        <v>89</v>
      </c>
    </row>
    <row r="114" spans="1:4" x14ac:dyDescent="0.25">
      <c r="A114" s="5" t="s">
        <v>87</v>
      </c>
      <c r="B114" s="6">
        <v>2570</v>
      </c>
      <c r="C114" s="5" t="s">
        <v>2</v>
      </c>
      <c r="D114" s="5" t="s">
        <v>32</v>
      </c>
    </row>
    <row r="115" spans="1:4" x14ac:dyDescent="0.25">
      <c r="A115" s="5" t="s">
        <v>57</v>
      </c>
      <c r="B115" s="6">
        <v>18012</v>
      </c>
      <c r="C115" s="5" t="s">
        <v>2</v>
      </c>
      <c r="D115" s="5" t="s">
        <v>88</v>
      </c>
    </row>
    <row r="116" spans="1:4" x14ac:dyDescent="0.25">
      <c r="A116" s="5" t="s">
        <v>57</v>
      </c>
      <c r="B116" s="6">
        <v>-3672</v>
      </c>
      <c r="C116" s="5" t="s">
        <v>2</v>
      </c>
      <c r="D116" s="5" t="s">
        <v>32</v>
      </c>
    </row>
    <row r="117" spans="1:4" x14ac:dyDescent="0.25">
      <c r="A117" s="5" t="s">
        <v>79</v>
      </c>
      <c r="B117" s="6">
        <v>1022</v>
      </c>
      <c r="C117" s="5" t="s">
        <v>2</v>
      </c>
      <c r="D117" s="5" t="s">
        <v>89</v>
      </c>
    </row>
    <row r="118" spans="1:4" x14ac:dyDescent="0.25">
      <c r="A118" s="3"/>
      <c r="B118" s="4">
        <v>877</v>
      </c>
      <c r="C118" s="30" t="s">
        <v>90</v>
      </c>
      <c r="D118" s="31"/>
    </row>
    <row r="119" spans="1:4" x14ac:dyDescent="0.25">
      <c r="A119" s="5" t="s">
        <v>38</v>
      </c>
      <c r="B119" s="6">
        <v>877</v>
      </c>
      <c r="C119" s="5" t="s">
        <v>2</v>
      </c>
      <c r="D119" s="5" t="s">
        <v>40</v>
      </c>
    </row>
    <row r="120" spans="1:4" x14ac:dyDescent="0.25">
      <c r="A120" s="9"/>
      <c r="B120" s="10">
        <v>58492</v>
      </c>
      <c r="C120" s="27" t="s">
        <v>10</v>
      </c>
      <c r="D120" s="28"/>
    </row>
    <row r="121" spans="1:4" x14ac:dyDescent="0.25">
      <c r="A121" s="3"/>
      <c r="B121" s="4">
        <v>7405</v>
      </c>
      <c r="C121" s="30" t="s">
        <v>91</v>
      </c>
      <c r="D121" s="31"/>
    </row>
    <row r="122" spans="1:4" x14ac:dyDescent="0.25">
      <c r="A122" s="5" t="s">
        <v>57</v>
      </c>
      <c r="B122" s="6">
        <v>7405</v>
      </c>
      <c r="C122" s="5" t="s">
        <v>2</v>
      </c>
      <c r="D122" s="5" t="s">
        <v>92</v>
      </c>
    </row>
    <row r="123" spans="1:4" x14ac:dyDescent="0.25">
      <c r="A123" s="3"/>
      <c r="B123" s="4">
        <v>7976</v>
      </c>
      <c r="C123" s="30" t="s">
        <v>93</v>
      </c>
      <c r="D123" s="31"/>
    </row>
    <row r="124" spans="1:4" x14ac:dyDescent="0.25">
      <c r="A124" s="5" t="s">
        <v>36</v>
      </c>
      <c r="B124" s="6">
        <v>7976</v>
      </c>
      <c r="C124" s="5" t="s">
        <v>2</v>
      </c>
      <c r="D124" s="5" t="s">
        <v>94</v>
      </c>
    </row>
    <row r="125" spans="1:4" x14ac:dyDescent="0.25">
      <c r="A125" s="3"/>
      <c r="B125" s="4">
        <v>6900</v>
      </c>
      <c r="C125" s="30" t="s">
        <v>95</v>
      </c>
      <c r="D125" s="31"/>
    </row>
    <row r="126" spans="1:4" x14ac:dyDescent="0.25">
      <c r="A126" s="5" t="s">
        <v>36</v>
      </c>
      <c r="B126" s="6">
        <v>6900</v>
      </c>
      <c r="C126" s="5" t="s">
        <v>2</v>
      </c>
      <c r="D126" s="5" t="s">
        <v>96</v>
      </c>
    </row>
    <row r="127" spans="1:4" x14ac:dyDescent="0.25">
      <c r="A127" s="3"/>
      <c r="B127" s="4">
        <v>18433</v>
      </c>
      <c r="C127" s="30" t="s">
        <v>97</v>
      </c>
      <c r="D127" s="31"/>
    </row>
    <row r="128" spans="1:4" x14ac:dyDescent="0.25">
      <c r="A128" s="5" t="s">
        <v>36</v>
      </c>
      <c r="B128" s="6">
        <v>16237</v>
      </c>
      <c r="C128" s="5" t="s">
        <v>2</v>
      </c>
      <c r="D128" s="5" t="s">
        <v>98</v>
      </c>
    </row>
    <row r="129" spans="1:4" x14ac:dyDescent="0.25">
      <c r="A129" s="5" t="s">
        <v>38</v>
      </c>
      <c r="B129" s="6">
        <v>508</v>
      </c>
      <c r="C129" s="5" t="s">
        <v>2</v>
      </c>
      <c r="D129" s="5" t="s">
        <v>67</v>
      </c>
    </row>
    <row r="130" spans="1:4" x14ac:dyDescent="0.25">
      <c r="A130" s="5" t="s">
        <v>38</v>
      </c>
      <c r="B130" s="6">
        <v>844</v>
      </c>
      <c r="C130" s="5" t="s">
        <v>2</v>
      </c>
      <c r="D130" s="5" t="s">
        <v>40</v>
      </c>
    </row>
    <row r="131" spans="1:4" x14ac:dyDescent="0.25">
      <c r="A131" s="5" t="s">
        <v>57</v>
      </c>
      <c r="B131" s="6">
        <v>844</v>
      </c>
      <c r="C131" s="5" t="s">
        <v>2</v>
      </c>
      <c r="D131" s="5" t="s">
        <v>40</v>
      </c>
    </row>
    <row r="132" spans="1:4" x14ac:dyDescent="0.25">
      <c r="A132" s="3"/>
      <c r="B132" s="4">
        <v>188</v>
      </c>
      <c r="C132" s="30" t="s">
        <v>99</v>
      </c>
      <c r="D132" s="31"/>
    </row>
    <row r="133" spans="1:4" x14ac:dyDescent="0.25">
      <c r="A133" s="5" t="s">
        <v>36</v>
      </c>
      <c r="B133" s="6">
        <v>188</v>
      </c>
      <c r="C133" s="5" t="s">
        <v>2</v>
      </c>
      <c r="D133" s="5" t="s">
        <v>375</v>
      </c>
    </row>
    <row r="134" spans="1:4" x14ac:dyDescent="0.25">
      <c r="A134" s="3"/>
      <c r="B134" s="4">
        <v>14147</v>
      </c>
      <c r="C134" s="30" t="s">
        <v>100</v>
      </c>
      <c r="D134" s="31"/>
    </row>
    <row r="135" spans="1:4" x14ac:dyDescent="0.25">
      <c r="A135" s="5" t="s">
        <v>38</v>
      </c>
      <c r="B135" s="6">
        <v>307</v>
      </c>
      <c r="C135" s="5" t="s">
        <v>2</v>
      </c>
      <c r="D135" s="5" t="s">
        <v>40</v>
      </c>
    </row>
    <row r="136" spans="1:4" x14ac:dyDescent="0.25">
      <c r="A136" s="5" t="s">
        <v>57</v>
      </c>
      <c r="B136" s="6">
        <v>13840</v>
      </c>
      <c r="C136" s="5" t="s">
        <v>2</v>
      </c>
      <c r="D136" s="5" t="s">
        <v>101</v>
      </c>
    </row>
    <row r="137" spans="1:4" x14ac:dyDescent="0.25">
      <c r="A137" s="3"/>
      <c r="B137" s="4">
        <v>1969</v>
      </c>
      <c r="C137" s="30" t="s">
        <v>102</v>
      </c>
      <c r="D137" s="31"/>
    </row>
    <row r="138" spans="1:4" x14ac:dyDescent="0.25">
      <c r="A138" s="5" t="s">
        <v>36</v>
      </c>
      <c r="B138" s="6">
        <v>3000</v>
      </c>
      <c r="C138" s="5" t="s">
        <v>2</v>
      </c>
      <c r="D138" s="5" t="s">
        <v>32</v>
      </c>
    </row>
    <row r="139" spans="1:4" x14ac:dyDescent="0.25">
      <c r="A139" s="5" t="s">
        <v>36</v>
      </c>
      <c r="B139" s="6">
        <v>1969</v>
      </c>
      <c r="C139" s="5" t="s">
        <v>2</v>
      </c>
      <c r="D139" s="5" t="s">
        <v>103</v>
      </c>
    </row>
    <row r="140" spans="1:4" x14ac:dyDescent="0.25">
      <c r="A140" s="5" t="s">
        <v>38</v>
      </c>
      <c r="B140" s="6">
        <v>-3000</v>
      </c>
      <c r="C140" s="5" t="s">
        <v>2</v>
      </c>
      <c r="D140" s="5" t="s">
        <v>32</v>
      </c>
    </row>
    <row r="141" spans="1:4" x14ac:dyDescent="0.25">
      <c r="A141" s="3"/>
      <c r="B141" s="4">
        <v>474</v>
      </c>
      <c r="C141" s="30" t="s">
        <v>104</v>
      </c>
      <c r="D141" s="31"/>
    </row>
    <row r="142" spans="1:4" x14ac:dyDescent="0.25">
      <c r="A142" s="5" t="s">
        <v>36</v>
      </c>
      <c r="B142" s="6">
        <v>474</v>
      </c>
      <c r="C142" s="5" t="s">
        <v>2</v>
      </c>
      <c r="D142" s="5" t="s">
        <v>375</v>
      </c>
    </row>
    <row r="143" spans="1:4" x14ac:dyDescent="0.25">
      <c r="A143" s="3"/>
      <c r="B143" s="4">
        <v>1000</v>
      </c>
      <c r="C143" s="30" t="s">
        <v>105</v>
      </c>
      <c r="D143" s="31"/>
    </row>
    <row r="144" spans="1:4" x14ac:dyDescent="0.25">
      <c r="A144" s="5" t="s">
        <v>38</v>
      </c>
      <c r="B144" s="6">
        <v>1000</v>
      </c>
      <c r="C144" s="5" t="s">
        <v>2</v>
      </c>
      <c r="D144" s="5" t="s">
        <v>106</v>
      </c>
    </row>
    <row r="145" spans="1:4" x14ac:dyDescent="0.25">
      <c r="A145" s="9"/>
      <c r="B145" s="10">
        <v>85868</v>
      </c>
      <c r="C145" s="27" t="s">
        <v>107</v>
      </c>
      <c r="D145" s="28"/>
    </row>
    <row r="146" spans="1:4" x14ac:dyDescent="0.25">
      <c r="A146" s="3"/>
      <c r="B146" s="4">
        <v>59616</v>
      </c>
      <c r="C146" s="30" t="s">
        <v>108</v>
      </c>
      <c r="D146" s="31"/>
    </row>
    <row r="147" spans="1:4" x14ac:dyDescent="0.25">
      <c r="A147" s="5" t="s">
        <v>36</v>
      </c>
      <c r="B147" s="6">
        <v>-500</v>
      </c>
      <c r="C147" s="5" t="s">
        <v>2</v>
      </c>
      <c r="D147" s="5" t="s">
        <v>374</v>
      </c>
    </row>
    <row r="148" spans="1:4" x14ac:dyDescent="0.25">
      <c r="A148" s="5" t="s">
        <v>36</v>
      </c>
      <c r="B148" s="6">
        <v>6400</v>
      </c>
      <c r="C148" s="5" t="s">
        <v>2</v>
      </c>
      <c r="D148" s="5" t="s">
        <v>109</v>
      </c>
    </row>
    <row r="149" spans="1:4" x14ac:dyDescent="0.25">
      <c r="A149" s="5" t="s">
        <v>38</v>
      </c>
      <c r="B149" s="6">
        <v>6000</v>
      </c>
      <c r="C149" s="5" t="s">
        <v>2</v>
      </c>
      <c r="D149" s="5" t="s">
        <v>110</v>
      </c>
    </row>
    <row r="150" spans="1:4" x14ac:dyDescent="0.25">
      <c r="A150" s="5" t="s">
        <v>57</v>
      </c>
      <c r="B150" s="6">
        <v>24109</v>
      </c>
      <c r="C150" s="5" t="s">
        <v>2</v>
      </c>
      <c r="D150" s="5" t="s">
        <v>111</v>
      </c>
    </row>
    <row r="151" spans="1:4" x14ac:dyDescent="0.25">
      <c r="A151" s="5" t="s">
        <v>57</v>
      </c>
      <c r="B151" s="6">
        <v>23107</v>
      </c>
      <c r="C151" s="5" t="s">
        <v>2</v>
      </c>
      <c r="D151" s="5" t="s">
        <v>112</v>
      </c>
    </row>
    <row r="152" spans="1:4" x14ac:dyDescent="0.25">
      <c r="A152" s="5" t="s">
        <v>57</v>
      </c>
      <c r="B152" s="6">
        <v>500</v>
      </c>
      <c r="C152" s="5" t="s">
        <v>2</v>
      </c>
      <c r="D152" s="5" t="s">
        <v>373</v>
      </c>
    </row>
    <row r="153" spans="1:4" x14ac:dyDescent="0.25">
      <c r="A153" s="3"/>
      <c r="B153" s="4">
        <v>1210</v>
      </c>
      <c r="C153" s="30" t="s">
        <v>113</v>
      </c>
      <c r="D153" s="31"/>
    </row>
    <row r="154" spans="1:4" x14ac:dyDescent="0.25">
      <c r="A154" s="5" t="s">
        <v>114</v>
      </c>
      <c r="B154" s="6">
        <v>1210</v>
      </c>
      <c r="C154" s="5" t="s">
        <v>2</v>
      </c>
      <c r="D154" s="5" t="s">
        <v>115</v>
      </c>
    </row>
    <row r="155" spans="1:4" x14ac:dyDescent="0.25">
      <c r="A155" s="3"/>
      <c r="B155" s="4">
        <v>1490</v>
      </c>
      <c r="C155" s="30" t="s">
        <v>116</v>
      </c>
      <c r="D155" s="31"/>
    </row>
    <row r="156" spans="1:4" x14ac:dyDescent="0.25">
      <c r="A156" s="5" t="s">
        <v>78</v>
      </c>
      <c r="B156" s="6">
        <v>1490</v>
      </c>
      <c r="C156" s="5" t="s">
        <v>2</v>
      </c>
      <c r="D156" s="5" t="s">
        <v>380</v>
      </c>
    </row>
    <row r="157" spans="1:4" x14ac:dyDescent="0.25">
      <c r="A157" s="3"/>
      <c r="B157" s="4">
        <v>13834</v>
      </c>
      <c r="C157" s="30" t="s">
        <v>117</v>
      </c>
      <c r="D157" s="31"/>
    </row>
    <row r="158" spans="1:4" x14ac:dyDescent="0.25">
      <c r="A158" s="5" t="s">
        <v>38</v>
      </c>
      <c r="B158" s="6">
        <v>1370</v>
      </c>
      <c r="C158" s="5" t="s">
        <v>2</v>
      </c>
      <c r="D158" s="5" t="s">
        <v>67</v>
      </c>
    </row>
    <row r="159" spans="1:4" x14ac:dyDescent="0.25">
      <c r="A159" s="5" t="s">
        <v>38</v>
      </c>
      <c r="B159" s="6">
        <v>277</v>
      </c>
      <c r="C159" s="5" t="s">
        <v>2</v>
      </c>
      <c r="D159" s="5" t="s">
        <v>118</v>
      </c>
    </row>
    <row r="160" spans="1:4" x14ac:dyDescent="0.25">
      <c r="A160" s="5" t="s">
        <v>38</v>
      </c>
      <c r="B160" s="6">
        <v>2411</v>
      </c>
      <c r="C160" s="5" t="s">
        <v>2</v>
      </c>
      <c r="D160" s="5" t="s">
        <v>40</v>
      </c>
    </row>
    <row r="161" spans="1:4" x14ac:dyDescent="0.25">
      <c r="A161" s="5" t="s">
        <v>57</v>
      </c>
      <c r="B161" s="6">
        <v>2411</v>
      </c>
      <c r="C161" s="5" t="s">
        <v>2</v>
      </c>
      <c r="D161" s="5" t="s">
        <v>40</v>
      </c>
    </row>
    <row r="162" spans="1:4" x14ac:dyDescent="0.25">
      <c r="A162" s="5" t="s">
        <v>57</v>
      </c>
      <c r="B162" s="6">
        <v>3884</v>
      </c>
      <c r="C162" s="5" t="s">
        <v>2</v>
      </c>
      <c r="D162" s="5" t="s">
        <v>118</v>
      </c>
    </row>
    <row r="163" spans="1:4" x14ac:dyDescent="0.25">
      <c r="A163" s="5" t="s">
        <v>57</v>
      </c>
      <c r="B163" s="6">
        <v>3481</v>
      </c>
      <c r="C163" s="5" t="s">
        <v>2</v>
      </c>
      <c r="D163" s="5" t="s">
        <v>119</v>
      </c>
    </row>
    <row r="164" spans="1:4" x14ac:dyDescent="0.25">
      <c r="A164" s="3"/>
      <c r="B164" s="4">
        <v>1250</v>
      </c>
      <c r="C164" s="30" t="s">
        <v>120</v>
      </c>
      <c r="D164" s="31"/>
    </row>
    <row r="165" spans="1:4" x14ac:dyDescent="0.25">
      <c r="A165" s="5" t="s">
        <v>36</v>
      </c>
      <c r="B165" s="6">
        <v>1250</v>
      </c>
      <c r="C165" s="5" t="s">
        <v>2</v>
      </c>
      <c r="D165" s="5" t="s">
        <v>375</v>
      </c>
    </row>
    <row r="166" spans="1:4" x14ac:dyDescent="0.25">
      <c r="A166" s="3"/>
      <c r="B166" s="4">
        <v>1726</v>
      </c>
      <c r="C166" s="30" t="s">
        <v>121</v>
      </c>
      <c r="D166" s="31"/>
    </row>
    <row r="167" spans="1:4" x14ac:dyDescent="0.25">
      <c r="A167" s="5" t="s">
        <v>44</v>
      </c>
      <c r="B167" s="6">
        <v>1396</v>
      </c>
      <c r="C167" s="5" t="s">
        <v>2</v>
      </c>
      <c r="D167" s="5" t="s">
        <v>122</v>
      </c>
    </row>
    <row r="168" spans="1:4" x14ac:dyDescent="0.25">
      <c r="A168" s="5" t="s">
        <v>72</v>
      </c>
      <c r="B168" s="6">
        <v>330</v>
      </c>
      <c r="C168" s="5" t="s">
        <v>2</v>
      </c>
      <c r="D168" s="5" t="s">
        <v>122</v>
      </c>
    </row>
    <row r="169" spans="1:4" x14ac:dyDescent="0.25">
      <c r="A169" s="3"/>
      <c r="B169" s="4">
        <v>6742</v>
      </c>
      <c r="C169" s="30" t="s">
        <v>123</v>
      </c>
      <c r="D169" s="31"/>
    </row>
    <row r="170" spans="1:4" x14ac:dyDescent="0.25">
      <c r="A170" s="5" t="s">
        <v>38</v>
      </c>
      <c r="B170" s="6">
        <v>2800</v>
      </c>
      <c r="C170" s="5" t="s">
        <v>2</v>
      </c>
      <c r="D170" s="5" t="s">
        <v>124</v>
      </c>
    </row>
    <row r="171" spans="1:4" x14ac:dyDescent="0.25">
      <c r="A171" s="5" t="s">
        <v>38</v>
      </c>
      <c r="B171" s="6">
        <v>942</v>
      </c>
      <c r="C171" s="5" t="s">
        <v>2</v>
      </c>
      <c r="D171" s="5" t="s">
        <v>40</v>
      </c>
    </row>
    <row r="172" spans="1:4" x14ac:dyDescent="0.25">
      <c r="A172" s="5" t="s">
        <v>57</v>
      </c>
      <c r="B172" s="6">
        <v>3000</v>
      </c>
      <c r="C172" s="5" t="s">
        <v>2</v>
      </c>
      <c r="D172" s="5" t="s">
        <v>125</v>
      </c>
    </row>
    <row r="173" spans="1:4" x14ac:dyDescent="0.25">
      <c r="A173" s="3"/>
      <c r="B173" s="4">
        <v>0</v>
      </c>
      <c r="C173" s="30" t="s">
        <v>126</v>
      </c>
      <c r="D173" s="31"/>
    </row>
    <row r="174" spans="1:4" x14ac:dyDescent="0.25">
      <c r="A174" s="5" t="s">
        <v>36</v>
      </c>
      <c r="B174" s="6">
        <v>-3418</v>
      </c>
      <c r="C174" s="5" t="s">
        <v>2</v>
      </c>
      <c r="D174" s="5" t="s">
        <v>381</v>
      </c>
    </row>
    <row r="175" spans="1:4" x14ac:dyDescent="0.25">
      <c r="A175" s="5" t="s">
        <v>57</v>
      </c>
      <c r="B175" s="6">
        <v>3418</v>
      </c>
      <c r="C175" s="5" t="s">
        <v>2</v>
      </c>
      <c r="D175" s="5" t="s">
        <v>381</v>
      </c>
    </row>
    <row r="176" spans="1:4" x14ac:dyDescent="0.25">
      <c r="A176" s="9"/>
      <c r="B176" s="10">
        <v>25572</v>
      </c>
      <c r="C176" s="27" t="s">
        <v>127</v>
      </c>
      <c r="D176" s="28"/>
    </row>
    <row r="177" spans="1:4" x14ac:dyDescent="0.25">
      <c r="A177" s="3"/>
      <c r="B177" s="4">
        <v>23093</v>
      </c>
      <c r="C177" s="30" t="s">
        <v>128</v>
      </c>
      <c r="D177" s="31"/>
    </row>
    <row r="178" spans="1:4" x14ac:dyDescent="0.25">
      <c r="A178" s="5" t="s">
        <v>36</v>
      </c>
      <c r="B178" s="6">
        <v>6658</v>
      </c>
      <c r="C178" s="5" t="s">
        <v>2</v>
      </c>
      <c r="D178" s="5" t="s">
        <v>129</v>
      </c>
    </row>
    <row r="179" spans="1:4" x14ac:dyDescent="0.25">
      <c r="A179" s="5" t="s">
        <v>57</v>
      </c>
      <c r="B179" s="6">
        <v>10000</v>
      </c>
      <c r="C179" s="5" t="s">
        <v>2</v>
      </c>
      <c r="D179" s="5" t="s">
        <v>130</v>
      </c>
    </row>
    <row r="180" spans="1:4" x14ac:dyDescent="0.25">
      <c r="A180" s="5" t="s">
        <v>57</v>
      </c>
      <c r="B180" s="6">
        <v>6435</v>
      </c>
      <c r="C180" s="5" t="s">
        <v>2</v>
      </c>
      <c r="D180" s="5" t="s">
        <v>131</v>
      </c>
    </row>
    <row r="181" spans="1:4" x14ac:dyDescent="0.25">
      <c r="A181" s="3"/>
      <c r="B181" s="4">
        <v>0</v>
      </c>
      <c r="C181" s="30" t="s">
        <v>132</v>
      </c>
      <c r="D181" s="31"/>
    </row>
    <row r="182" spans="1:4" x14ac:dyDescent="0.25">
      <c r="A182" s="5" t="s">
        <v>36</v>
      </c>
      <c r="B182" s="6">
        <v>79</v>
      </c>
      <c r="C182" s="5" t="s">
        <v>2</v>
      </c>
      <c r="D182" s="5" t="s">
        <v>374</v>
      </c>
    </row>
    <row r="183" spans="1:4" x14ac:dyDescent="0.25">
      <c r="A183" s="5" t="s">
        <v>38</v>
      </c>
      <c r="B183" s="6">
        <v>-79</v>
      </c>
      <c r="C183" s="5" t="s">
        <v>2</v>
      </c>
      <c r="D183" s="5" t="s">
        <v>374</v>
      </c>
    </row>
    <row r="184" spans="1:4" x14ac:dyDescent="0.25">
      <c r="A184" s="3"/>
      <c r="B184" s="4">
        <v>104</v>
      </c>
      <c r="C184" s="30" t="s">
        <v>133</v>
      </c>
      <c r="D184" s="31"/>
    </row>
    <row r="185" spans="1:4" x14ac:dyDescent="0.25">
      <c r="A185" s="5" t="s">
        <v>38</v>
      </c>
      <c r="B185" s="6">
        <v>104</v>
      </c>
      <c r="C185" s="5" t="s">
        <v>2</v>
      </c>
      <c r="D185" s="5" t="s">
        <v>134</v>
      </c>
    </row>
    <row r="186" spans="1:4" x14ac:dyDescent="0.25">
      <c r="A186" s="3"/>
      <c r="B186" s="4">
        <v>1841</v>
      </c>
      <c r="C186" s="30" t="s">
        <v>135</v>
      </c>
      <c r="D186" s="31"/>
    </row>
    <row r="187" spans="1:4" x14ac:dyDescent="0.25">
      <c r="A187" s="5" t="s">
        <v>38</v>
      </c>
      <c r="B187" s="6">
        <v>1605</v>
      </c>
      <c r="C187" s="5" t="s">
        <v>2</v>
      </c>
      <c r="D187" s="5" t="s">
        <v>67</v>
      </c>
    </row>
    <row r="188" spans="1:4" x14ac:dyDescent="0.25">
      <c r="A188" s="5" t="s">
        <v>38</v>
      </c>
      <c r="B188" s="6">
        <v>236</v>
      </c>
      <c r="C188" s="5" t="s">
        <v>2</v>
      </c>
      <c r="D188" s="5" t="s">
        <v>40</v>
      </c>
    </row>
    <row r="189" spans="1:4" x14ac:dyDescent="0.25">
      <c r="A189" s="3"/>
      <c r="B189" s="4">
        <v>512</v>
      </c>
      <c r="C189" s="30" t="s">
        <v>136</v>
      </c>
      <c r="D189" s="31"/>
    </row>
    <row r="190" spans="1:4" x14ac:dyDescent="0.25">
      <c r="A190" s="5" t="s">
        <v>36</v>
      </c>
      <c r="B190" s="6">
        <v>512</v>
      </c>
      <c r="C190" s="5" t="s">
        <v>2</v>
      </c>
      <c r="D190" s="5" t="s">
        <v>375</v>
      </c>
    </row>
    <row r="191" spans="1:4" x14ac:dyDescent="0.25">
      <c r="A191" s="3"/>
      <c r="B191" s="4">
        <v>22</v>
      </c>
      <c r="C191" s="30" t="s">
        <v>137</v>
      </c>
      <c r="D191" s="31"/>
    </row>
    <row r="192" spans="1:4" x14ac:dyDescent="0.25">
      <c r="A192" s="5" t="s">
        <v>38</v>
      </c>
      <c r="B192" s="6">
        <v>22</v>
      </c>
      <c r="C192" s="5" t="s">
        <v>2</v>
      </c>
      <c r="D192" s="5" t="s">
        <v>40</v>
      </c>
    </row>
    <row r="193" spans="1:4" x14ac:dyDescent="0.25">
      <c r="A193" s="9"/>
      <c r="B193" s="10">
        <v>3088</v>
      </c>
      <c r="C193" s="27" t="s">
        <v>138</v>
      </c>
      <c r="D193" s="28"/>
    </row>
    <row r="194" spans="1:4" x14ac:dyDescent="0.25">
      <c r="A194" s="3"/>
      <c r="B194" s="4">
        <v>-152</v>
      </c>
      <c r="C194" s="30" t="s">
        <v>139</v>
      </c>
      <c r="D194" s="31"/>
    </row>
    <row r="195" spans="1:4" x14ac:dyDescent="0.25">
      <c r="A195" s="5" t="s">
        <v>36</v>
      </c>
      <c r="B195" s="6">
        <v>-152</v>
      </c>
      <c r="C195" s="5" t="s">
        <v>2</v>
      </c>
      <c r="D195" s="5" t="s">
        <v>140</v>
      </c>
    </row>
    <row r="196" spans="1:4" x14ac:dyDescent="0.25">
      <c r="A196" s="3"/>
      <c r="B196" s="4">
        <v>-806</v>
      </c>
      <c r="C196" s="30" t="s">
        <v>141</v>
      </c>
      <c r="D196" s="31"/>
    </row>
    <row r="197" spans="1:4" x14ac:dyDescent="0.25">
      <c r="A197" s="5" t="s">
        <v>36</v>
      </c>
      <c r="B197" s="6">
        <v>-806</v>
      </c>
      <c r="C197" s="5" t="s">
        <v>2</v>
      </c>
      <c r="D197" s="5" t="s">
        <v>142</v>
      </c>
    </row>
    <row r="198" spans="1:4" x14ac:dyDescent="0.25">
      <c r="A198" s="3"/>
      <c r="B198" s="4">
        <v>3695</v>
      </c>
      <c r="C198" s="30" t="s">
        <v>143</v>
      </c>
      <c r="D198" s="31"/>
    </row>
    <row r="199" spans="1:4" x14ac:dyDescent="0.25">
      <c r="A199" s="5" t="s">
        <v>36</v>
      </c>
      <c r="B199" s="6">
        <v>3725</v>
      </c>
      <c r="C199" s="5" t="s">
        <v>2</v>
      </c>
      <c r="D199" s="5" t="s">
        <v>144</v>
      </c>
    </row>
    <row r="200" spans="1:4" x14ac:dyDescent="0.25">
      <c r="A200" s="5" t="s">
        <v>36</v>
      </c>
      <c r="B200" s="6">
        <v>-30</v>
      </c>
      <c r="C200" s="5" t="s">
        <v>2</v>
      </c>
      <c r="D200" s="5" t="s">
        <v>145</v>
      </c>
    </row>
    <row r="201" spans="1:4" x14ac:dyDescent="0.25">
      <c r="A201" s="3"/>
      <c r="B201" s="4">
        <v>351</v>
      </c>
      <c r="C201" s="30" t="s">
        <v>146</v>
      </c>
      <c r="D201" s="31"/>
    </row>
    <row r="202" spans="1:4" x14ac:dyDescent="0.25">
      <c r="A202" s="5" t="s">
        <v>36</v>
      </c>
      <c r="B202" s="6">
        <v>351</v>
      </c>
      <c r="C202" s="5" t="s">
        <v>2</v>
      </c>
      <c r="D202" s="5" t="s">
        <v>375</v>
      </c>
    </row>
    <row r="203" spans="1:4" x14ac:dyDescent="0.25">
      <c r="A203" s="9"/>
      <c r="B203" s="10">
        <v>86660</v>
      </c>
      <c r="C203" s="27" t="s">
        <v>14</v>
      </c>
      <c r="D203" s="28"/>
    </row>
    <row r="204" spans="1:4" x14ac:dyDescent="0.25">
      <c r="A204" s="3"/>
      <c r="B204" s="4">
        <v>-143</v>
      </c>
      <c r="C204" s="30" t="s">
        <v>15</v>
      </c>
      <c r="D204" s="31"/>
    </row>
    <row r="205" spans="1:4" x14ac:dyDescent="0.25">
      <c r="A205" s="5" t="s">
        <v>38</v>
      </c>
      <c r="B205" s="6">
        <v>-93</v>
      </c>
      <c r="C205" s="5" t="s">
        <v>2</v>
      </c>
      <c r="D205" s="5" t="s">
        <v>382</v>
      </c>
    </row>
    <row r="206" spans="1:4" x14ac:dyDescent="0.25">
      <c r="A206" s="5" t="s">
        <v>38</v>
      </c>
      <c r="B206" s="6">
        <v>-50</v>
      </c>
      <c r="C206" s="11"/>
      <c r="D206" s="5" t="s">
        <v>386</v>
      </c>
    </row>
    <row r="207" spans="1:4" x14ac:dyDescent="0.25">
      <c r="A207" s="3"/>
      <c r="B207" s="4">
        <v>6138</v>
      </c>
      <c r="C207" s="30" t="s">
        <v>147</v>
      </c>
      <c r="D207" s="31"/>
    </row>
    <row r="208" spans="1:4" x14ac:dyDescent="0.25">
      <c r="A208" s="5" t="s">
        <v>36</v>
      </c>
      <c r="B208" s="6">
        <v>190</v>
      </c>
      <c r="C208" s="5" t="s">
        <v>2</v>
      </c>
      <c r="D208" s="5" t="s">
        <v>389</v>
      </c>
    </row>
    <row r="209" spans="1:4" x14ac:dyDescent="0.25">
      <c r="A209" s="5" t="s">
        <v>36</v>
      </c>
      <c r="B209" s="6">
        <v>5948</v>
      </c>
      <c r="C209" s="5" t="s">
        <v>2</v>
      </c>
      <c r="D209" s="5" t="s">
        <v>148</v>
      </c>
    </row>
    <row r="210" spans="1:4" x14ac:dyDescent="0.25">
      <c r="A210" s="3"/>
      <c r="B210" s="4">
        <v>-97</v>
      </c>
      <c r="C210" s="30" t="s">
        <v>149</v>
      </c>
      <c r="D210" s="31"/>
    </row>
    <row r="211" spans="1:4" x14ac:dyDescent="0.25">
      <c r="A211" s="5" t="s">
        <v>44</v>
      </c>
      <c r="B211" s="6">
        <v>-36</v>
      </c>
      <c r="C211" s="5" t="s">
        <v>2</v>
      </c>
      <c r="D211" s="5" t="s">
        <v>383</v>
      </c>
    </row>
    <row r="212" spans="1:4" x14ac:dyDescent="0.25">
      <c r="A212" s="5" t="s">
        <v>44</v>
      </c>
      <c r="B212" s="6">
        <v>-2</v>
      </c>
      <c r="C212" s="5"/>
      <c r="D212" s="5" t="s">
        <v>32</v>
      </c>
    </row>
    <row r="213" spans="1:4" x14ac:dyDescent="0.25">
      <c r="A213" s="5" t="s">
        <v>72</v>
      </c>
      <c r="B213" s="6">
        <v>-61</v>
      </c>
      <c r="C213" s="5" t="s">
        <v>2</v>
      </c>
      <c r="D213" s="5" t="s">
        <v>383</v>
      </c>
    </row>
    <row r="214" spans="1:4" x14ac:dyDescent="0.25">
      <c r="A214" s="5" t="s">
        <v>72</v>
      </c>
      <c r="B214" s="6">
        <v>1</v>
      </c>
      <c r="C214" s="5" t="s">
        <v>2</v>
      </c>
      <c r="D214" s="5" t="s">
        <v>150</v>
      </c>
    </row>
    <row r="215" spans="1:4" x14ac:dyDescent="0.25">
      <c r="A215" s="5" t="s">
        <v>36</v>
      </c>
      <c r="B215" s="6">
        <v>1</v>
      </c>
      <c r="C215" s="5" t="s">
        <v>2</v>
      </c>
      <c r="D215" s="5" t="s">
        <v>150</v>
      </c>
    </row>
    <row r="216" spans="1:4" x14ac:dyDescent="0.25">
      <c r="A216" s="3"/>
      <c r="B216" s="4">
        <v>11398</v>
      </c>
      <c r="C216" s="30" t="s">
        <v>151</v>
      </c>
      <c r="D216" s="31"/>
    </row>
    <row r="217" spans="1:4" x14ac:dyDescent="0.25">
      <c r="A217" s="5" t="s">
        <v>36</v>
      </c>
      <c r="B217" s="6">
        <v>-75</v>
      </c>
      <c r="C217" s="5" t="s">
        <v>2</v>
      </c>
      <c r="D217" s="5" t="s">
        <v>384</v>
      </c>
    </row>
    <row r="218" spans="1:4" x14ac:dyDescent="0.25">
      <c r="A218" s="5" t="s">
        <v>36</v>
      </c>
      <c r="B218" s="6">
        <v>-650</v>
      </c>
      <c r="C218" s="5" t="s">
        <v>2</v>
      </c>
      <c r="D218" s="5" t="s">
        <v>32</v>
      </c>
    </row>
    <row r="219" spans="1:4" x14ac:dyDescent="0.25">
      <c r="A219" s="5" t="s">
        <v>36</v>
      </c>
      <c r="B219" s="6">
        <v>-750</v>
      </c>
      <c r="C219" s="5"/>
      <c r="D219" s="5" t="s">
        <v>386</v>
      </c>
    </row>
    <row r="220" spans="1:4" x14ac:dyDescent="0.25">
      <c r="A220" s="5" t="s">
        <v>38</v>
      </c>
      <c r="B220" s="6">
        <v>640</v>
      </c>
      <c r="C220" s="5" t="s">
        <v>2</v>
      </c>
      <c r="D220" s="5" t="s">
        <v>32</v>
      </c>
    </row>
    <row r="221" spans="1:4" x14ac:dyDescent="0.25">
      <c r="A221" s="5" t="s">
        <v>38</v>
      </c>
      <c r="B221" s="6">
        <v>-3000</v>
      </c>
      <c r="C221" s="5" t="s">
        <v>2</v>
      </c>
      <c r="D221" s="5" t="s">
        <v>385</v>
      </c>
    </row>
    <row r="222" spans="1:4" x14ac:dyDescent="0.25">
      <c r="A222" s="5" t="s">
        <v>57</v>
      </c>
      <c r="B222" s="6">
        <v>2663</v>
      </c>
      <c r="C222" s="5" t="s">
        <v>2</v>
      </c>
      <c r="D222" s="5" t="s">
        <v>152</v>
      </c>
    </row>
    <row r="223" spans="1:4" x14ac:dyDescent="0.25">
      <c r="A223" s="5" t="s">
        <v>57</v>
      </c>
      <c r="B223" s="6">
        <v>10</v>
      </c>
      <c r="C223" s="5" t="s">
        <v>2</v>
      </c>
      <c r="D223" s="5" t="s">
        <v>32</v>
      </c>
    </row>
    <row r="224" spans="1:4" ht="23.25" x14ac:dyDescent="0.25">
      <c r="A224" s="5" t="s">
        <v>57</v>
      </c>
      <c r="B224" s="6">
        <v>12560</v>
      </c>
      <c r="C224" s="5" t="s">
        <v>2</v>
      </c>
      <c r="D224" s="5" t="s">
        <v>153</v>
      </c>
    </row>
    <row r="225" spans="1:4" x14ac:dyDescent="0.25">
      <c r="A225" s="3"/>
      <c r="B225" s="4">
        <v>3000</v>
      </c>
      <c r="C225" s="30" t="s">
        <v>154</v>
      </c>
      <c r="D225" s="31"/>
    </row>
    <row r="226" spans="1:4" x14ac:dyDescent="0.25">
      <c r="A226" s="5" t="s">
        <v>38</v>
      </c>
      <c r="B226" s="6">
        <v>3000</v>
      </c>
      <c r="C226" s="5" t="s">
        <v>2</v>
      </c>
      <c r="D226" s="5" t="s">
        <v>155</v>
      </c>
    </row>
    <row r="227" spans="1:4" x14ac:dyDescent="0.25">
      <c r="A227" s="3"/>
      <c r="B227" s="4">
        <v>7912</v>
      </c>
      <c r="C227" s="30" t="s">
        <v>156</v>
      </c>
      <c r="D227" s="31"/>
    </row>
    <row r="228" spans="1:4" x14ac:dyDescent="0.25">
      <c r="A228" s="5" t="s">
        <v>36</v>
      </c>
      <c r="B228" s="6">
        <v>75</v>
      </c>
      <c r="C228" s="5" t="s">
        <v>2</v>
      </c>
      <c r="D228" s="5" t="s">
        <v>387</v>
      </c>
    </row>
    <row r="229" spans="1:4" x14ac:dyDescent="0.25">
      <c r="A229" s="5" t="s">
        <v>38</v>
      </c>
      <c r="B229" s="6">
        <v>94</v>
      </c>
      <c r="C229" s="5" t="s">
        <v>2</v>
      </c>
      <c r="D229" s="5" t="s">
        <v>388</v>
      </c>
    </row>
    <row r="230" spans="1:4" x14ac:dyDescent="0.25">
      <c r="A230" s="5" t="s">
        <v>57</v>
      </c>
      <c r="B230" s="6">
        <v>7743</v>
      </c>
      <c r="C230" s="5" t="s">
        <v>2</v>
      </c>
      <c r="D230" s="5" t="s">
        <v>157</v>
      </c>
    </row>
    <row r="231" spans="1:4" x14ac:dyDescent="0.25">
      <c r="A231" s="3"/>
      <c r="B231" s="4">
        <v>800</v>
      </c>
      <c r="C231" s="30" t="s">
        <v>158</v>
      </c>
      <c r="D231" s="31"/>
    </row>
    <row r="232" spans="1:4" x14ac:dyDescent="0.25">
      <c r="A232" s="5" t="s">
        <v>44</v>
      </c>
      <c r="B232" s="6">
        <v>150</v>
      </c>
      <c r="C232" s="5" t="s">
        <v>2</v>
      </c>
      <c r="D232" s="5" t="s">
        <v>32</v>
      </c>
    </row>
    <row r="233" spans="1:4" x14ac:dyDescent="0.25">
      <c r="A233" s="5" t="s">
        <v>36</v>
      </c>
      <c r="B233" s="6">
        <v>50</v>
      </c>
      <c r="C233" s="5" t="s">
        <v>2</v>
      </c>
      <c r="D233" s="5" t="s">
        <v>390</v>
      </c>
    </row>
    <row r="234" spans="1:4" x14ac:dyDescent="0.25">
      <c r="A234" s="5" t="s">
        <v>36</v>
      </c>
      <c r="B234" s="6">
        <v>750</v>
      </c>
      <c r="C234" s="5"/>
      <c r="D234" s="5" t="s">
        <v>391</v>
      </c>
    </row>
    <row r="235" spans="1:4" x14ac:dyDescent="0.25">
      <c r="A235" s="5" t="s">
        <v>79</v>
      </c>
      <c r="B235" s="6">
        <v>-150</v>
      </c>
      <c r="C235" s="5" t="s">
        <v>2</v>
      </c>
      <c r="D235" s="5" t="s">
        <v>32</v>
      </c>
    </row>
    <row r="236" spans="1:4" x14ac:dyDescent="0.25">
      <c r="A236" s="3"/>
      <c r="B236" s="4">
        <v>-94</v>
      </c>
      <c r="C236" s="30" t="s">
        <v>159</v>
      </c>
      <c r="D236" s="31"/>
    </row>
    <row r="237" spans="1:4" x14ac:dyDescent="0.25">
      <c r="A237" s="5" t="s">
        <v>38</v>
      </c>
      <c r="B237" s="6">
        <v>-94</v>
      </c>
      <c r="C237" s="5" t="s">
        <v>2</v>
      </c>
      <c r="D237" s="5" t="s">
        <v>384</v>
      </c>
    </row>
    <row r="238" spans="1:4" x14ac:dyDescent="0.25">
      <c r="A238" s="3"/>
      <c r="B238" s="4">
        <v>2500</v>
      </c>
      <c r="C238" s="30" t="s">
        <v>160</v>
      </c>
      <c r="D238" s="31"/>
    </row>
    <row r="239" spans="1:4" x14ac:dyDescent="0.25">
      <c r="A239" s="5" t="s">
        <v>36</v>
      </c>
      <c r="B239" s="6">
        <v>2500</v>
      </c>
      <c r="C239" s="5" t="s">
        <v>2</v>
      </c>
      <c r="D239" s="5" t="s">
        <v>161</v>
      </c>
    </row>
    <row r="240" spans="1:4" x14ac:dyDescent="0.25">
      <c r="A240" s="3"/>
      <c r="B240" s="4">
        <v>2975</v>
      </c>
      <c r="C240" s="30" t="s">
        <v>162</v>
      </c>
      <c r="D240" s="31"/>
    </row>
    <row r="241" spans="1:4" x14ac:dyDescent="0.25">
      <c r="A241" s="5" t="s">
        <v>36</v>
      </c>
      <c r="B241" s="6">
        <v>-80</v>
      </c>
      <c r="C241" s="5" t="s">
        <v>2</v>
      </c>
      <c r="D241" s="5" t="s">
        <v>32</v>
      </c>
    </row>
    <row r="242" spans="1:4" x14ac:dyDescent="0.25">
      <c r="A242" s="5" t="s">
        <v>38</v>
      </c>
      <c r="B242" s="6">
        <v>1419</v>
      </c>
      <c r="C242" s="5" t="s">
        <v>2</v>
      </c>
      <c r="D242" s="5" t="s">
        <v>67</v>
      </c>
    </row>
    <row r="243" spans="1:4" x14ac:dyDescent="0.25">
      <c r="A243" s="5" t="s">
        <v>38</v>
      </c>
      <c r="B243" s="6">
        <v>778</v>
      </c>
      <c r="C243" s="5" t="s">
        <v>2</v>
      </c>
      <c r="D243" s="5" t="s">
        <v>40</v>
      </c>
    </row>
    <row r="244" spans="1:4" x14ac:dyDescent="0.25">
      <c r="A244" s="5" t="s">
        <v>57</v>
      </c>
      <c r="B244" s="6">
        <v>778</v>
      </c>
      <c r="C244" s="5" t="s">
        <v>2</v>
      </c>
      <c r="D244" s="5" t="s">
        <v>40</v>
      </c>
    </row>
    <row r="245" spans="1:4" x14ac:dyDescent="0.25">
      <c r="A245" s="5" t="s">
        <v>79</v>
      </c>
      <c r="B245" s="6">
        <v>80</v>
      </c>
      <c r="C245" s="5" t="s">
        <v>2</v>
      </c>
      <c r="D245" s="5" t="s">
        <v>32</v>
      </c>
    </row>
    <row r="246" spans="1:4" x14ac:dyDescent="0.25">
      <c r="A246" s="3"/>
      <c r="B246" s="4">
        <v>674</v>
      </c>
      <c r="C246" s="30" t="s">
        <v>163</v>
      </c>
      <c r="D246" s="31"/>
    </row>
    <row r="247" spans="1:4" x14ac:dyDescent="0.25">
      <c r="A247" s="5" t="s">
        <v>36</v>
      </c>
      <c r="B247" s="6">
        <v>674</v>
      </c>
      <c r="C247" s="5" t="s">
        <v>2</v>
      </c>
      <c r="D247" s="5" t="s">
        <v>375</v>
      </c>
    </row>
    <row r="248" spans="1:4" x14ac:dyDescent="0.25">
      <c r="A248" s="3"/>
      <c r="B248" s="4">
        <v>6598</v>
      </c>
      <c r="C248" s="30" t="s">
        <v>164</v>
      </c>
      <c r="D248" s="31"/>
    </row>
    <row r="249" spans="1:4" x14ac:dyDescent="0.25">
      <c r="A249" s="5" t="s">
        <v>44</v>
      </c>
      <c r="B249" s="6">
        <v>5338</v>
      </c>
      <c r="C249" s="5" t="s">
        <v>2</v>
      </c>
      <c r="D249" s="5" t="s">
        <v>122</v>
      </c>
    </row>
    <row r="250" spans="1:4" x14ac:dyDescent="0.25">
      <c r="A250" s="5" t="s">
        <v>72</v>
      </c>
      <c r="B250" s="6">
        <v>1260</v>
      </c>
      <c r="C250" s="5" t="s">
        <v>2</v>
      </c>
      <c r="D250" s="5" t="s">
        <v>122</v>
      </c>
    </row>
    <row r="251" spans="1:4" x14ac:dyDescent="0.25">
      <c r="A251" s="3"/>
      <c r="B251" s="4">
        <v>29736</v>
      </c>
      <c r="C251" s="30" t="s">
        <v>18</v>
      </c>
      <c r="D251" s="31"/>
    </row>
    <row r="252" spans="1:4" x14ac:dyDescent="0.25">
      <c r="A252" s="5" t="s">
        <v>44</v>
      </c>
      <c r="B252" s="6">
        <v>5225</v>
      </c>
      <c r="C252" s="5" t="s">
        <v>2</v>
      </c>
      <c r="D252" s="5" t="s">
        <v>19</v>
      </c>
    </row>
    <row r="253" spans="1:4" x14ac:dyDescent="0.25">
      <c r="A253" s="5" t="s">
        <v>72</v>
      </c>
      <c r="B253" s="6">
        <v>1233</v>
      </c>
      <c r="C253" s="5" t="s">
        <v>2</v>
      </c>
      <c r="D253" s="5" t="s">
        <v>19</v>
      </c>
    </row>
    <row r="254" spans="1:4" x14ac:dyDescent="0.25">
      <c r="A254" s="5" t="s">
        <v>85</v>
      </c>
      <c r="B254" s="6">
        <v>19560</v>
      </c>
      <c r="C254" s="5" t="s">
        <v>2</v>
      </c>
      <c r="D254" s="5" t="s">
        <v>19</v>
      </c>
    </row>
    <row r="255" spans="1:4" x14ac:dyDescent="0.25">
      <c r="A255" s="5" t="s">
        <v>36</v>
      </c>
      <c r="B255" s="6">
        <v>1218</v>
      </c>
      <c r="C255" s="5" t="s">
        <v>2</v>
      </c>
      <c r="D255" s="5" t="s">
        <v>19</v>
      </c>
    </row>
    <row r="256" spans="1:4" x14ac:dyDescent="0.25">
      <c r="A256" s="5" t="s">
        <v>38</v>
      </c>
      <c r="B256" s="6">
        <v>2500</v>
      </c>
      <c r="C256" s="5" t="s">
        <v>2</v>
      </c>
      <c r="D256" s="5" t="s">
        <v>19</v>
      </c>
    </row>
    <row r="257" spans="1:4" x14ac:dyDescent="0.25">
      <c r="A257" s="3"/>
      <c r="B257" s="4">
        <v>263</v>
      </c>
      <c r="C257" s="30" t="s">
        <v>165</v>
      </c>
      <c r="D257" s="31"/>
    </row>
    <row r="258" spans="1:4" x14ac:dyDescent="0.25">
      <c r="A258" s="5" t="s">
        <v>38</v>
      </c>
      <c r="B258" s="6">
        <v>263</v>
      </c>
      <c r="C258" s="5" t="s">
        <v>2</v>
      </c>
      <c r="D258" s="5" t="s">
        <v>40</v>
      </c>
    </row>
    <row r="259" spans="1:4" x14ac:dyDescent="0.25">
      <c r="A259" s="3"/>
      <c r="B259" s="4">
        <v>15000</v>
      </c>
      <c r="C259" s="30" t="s">
        <v>166</v>
      </c>
      <c r="D259" s="31"/>
    </row>
    <row r="260" spans="1:4" x14ac:dyDescent="0.25">
      <c r="A260" s="5" t="s">
        <v>38</v>
      </c>
      <c r="B260" s="6">
        <v>-2167</v>
      </c>
      <c r="C260" s="5" t="s">
        <v>2</v>
      </c>
      <c r="D260" s="5" t="s">
        <v>32</v>
      </c>
    </row>
    <row r="261" spans="1:4" x14ac:dyDescent="0.25">
      <c r="A261" s="5" t="s">
        <v>38</v>
      </c>
      <c r="B261" s="6">
        <v>15000</v>
      </c>
      <c r="C261" s="5" t="s">
        <v>2</v>
      </c>
      <c r="D261" s="5" t="s">
        <v>167</v>
      </c>
    </row>
    <row r="262" spans="1:4" x14ac:dyDescent="0.25">
      <c r="A262" s="5" t="s">
        <v>57</v>
      </c>
      <c r="B262" s="6">
        <v>2167</v>
      </c>
      <c r="C262" s="5" t="s">
        <v>2</v>
      </c>
      <c r="D262" s="5" t="s">
        <v>32</v>
      </c>
    </row>
    <row r="263" spans="1:4" x14ac:dyDescent="0.25">
      <c r="A263" s="9"/>
      <c r="B263" s="10">
        <v>118879</v>
      </c>
      <c r="C263" s="27" t="s">
        <v>20</v>
      </c>
      <c r="D263" s="28"/>
    </row>
    <row r="264" spans="1:4" x14ac:dyDescent="0.25">
      <c r="A264" s="3"/>
      <c r="B264" s="4">
        <v>97480</v>
      </c>
      <c r="C264" s="30" t="s">
        <v>168</v>
      </c>
      <c r="D264" s="31"/>
    </row>
    <row r="265" spans="1:4" x14ac:dyDescent="0.25">
      <c r="A265" s="5" t="s">
        <v>36</v>
      </c>
      <c r="B265" s="6">
        <v>2420</v>
      </c>
      <c r="C265" s="5" t="s">
        <v>2</v>
      </c>
      <c r="D265" s="5" t="s">
        <v>169</v>
      </c>
    </row>
    <row r="266" spans="1:4" x14ac:dyDescent="0.25">
      <c r="A266" s="5" t="s">
        <v>38</v>
      </c>
      <c r="B266" s="6">
        <v>6500</v>
      </c>
      <c r="C266" s="5" t="s">
        <v>2</v>
      </c>
      <c r="D266" s="5" t="s">
        <v>170</v>
      </c>
    </row>
    <row r="267" spans="1:4" x14ac:dyDescent="0.25">
      <c r="A267" s="5" t="s">
        <v>57</v>
      </c>
      <c r="B267" s="6">
        <v>52800</v>
      </c>
      <c r="C267" s="5" t="s">
        <v>2</v>
      </c>
      <c r="D267" s="5" t="s">
        <v>171</v>
      </c>
    </row>
    <row r="268" spans="1:4" x14ac:dyDescent="0.25">
      <c r="A268" s="5" t="s">
        <v>57</v>
      </c>
      <c r="B268" s="6">
        <v>1000</v>
      </c>
      <c r="C268" s="5" t="s">
        <v>2</v>
      </c>
      <c r="D268" s="5" t="s">
        <v>172</v>
      </c>
    </row>
    <row r="269" spans="1:4" x14ac:dyDescent="0.25">
      <c r="A269" s="5" t="s">
        <v>57</v>
      </c>
      <c r="B269" s="6">
        <v>4387</v>
      </c>
      <c r="C269" s="5" t="s">
        <v>2</v>
      </c>
      <c r="D269" s="5" t="s">
        <v>173</v>
      </c>
    </row>
    <row r="270" spans="1:4" x14ac:dyDescent="0.25">
      <c r="A270" s="5" t="s">
        <v>57</v>
      </c>
      <c r="B270" s="6">
        <v>30373</v>
      </c>
      <c r="C270" s="5" t="s">
        <v>2</v>
      </c>
      <c r="D270" s="5" t="s">
        <v>174</v>
      </c>
    </row>
    <row r="271" spans="1:4" x14ac:dyDescent="0.25">
      <c r="A271" s="3"/>
      <c r="B271" s="4">
        <v>7239</v>
      </c>
      <c r="C271" s="30" t="s">
        <v>175</v>
      </c>
      <c r="D271" s="31"/>
    </row>
    <row r="272" spans="1:4" ht="23.25" x14ac:dyDescent="0.25">
      <c r="A272" s="5" t="s">
        <v>57</v>
      </c>
      <c r="B272" s="6">
        <v>7239</v>
      </c>
      <c r="C272" s="5" t="s">
        <v>2</v>
      </c>
      <c r="D272" s="5" t="s">
        <v>176</v>
      </c>
    </row>
    <row r="273" spans="1:4" x14ac:dyDescent="0.25">
      <c r="A273" s="3"/>
      <c r="B273" s="4">
        <v>1200</v>
      </c>
      <c r="C273" s="30" t="s">
        <v>177</v>
      </c>
      <c r="D273" s="31"/>
    </row>
    <row r="274" spans="1:4" x14ac:dyDescent="0.25">
      <c r="A274" s="5" t="s">
        <v>38</v>
      </c>
      <c r="B274" s="6">
        <v>1200</v>
      </c>
      <c r="C274" s="5" t="s">
        <v>2</v>
      </c>
      <c r="D274" s="5" t="s">
        <v>178</v>
      </c>
    </row>
    <row r="275" spans="1:4" x14ac:dyDescent="0.25">
      <c r="A275" s="3"/>
      <c r="B275" s="4">
        <v>1150</v>
      </c>
      <c r="C275" s="30" t="s">
        <v>179</v>
      </c>
      <c r="D275" s="31"/>
    </row>
    <row r="276" spans="1:4" x14ac:dyDescent="0.25">
      <c r="A276" s="5" t="s">
        <v>36</v>
      </c>
      <c r="B276" s="6">
        <v>1150</v>
      </c>
      <c r="C276" s="5" t="s">
        <v>2</v>
      </c>
      <c r="D276" s="5" t="s">
        <v>180</v>
      </c>
    </row>
    <row r="277" spans="1:4" x14ac:dyDescent="0.25">
      <c r="A277" s="3"/>
      <c r="B277" s="4">
        <v>247</v>
      </c>
      <c r="C277" s="30" t="s">
        <v>181</v>
      </c>
      <c r="D277" s="31"/>
    </row>
    <row r="278" spans="1:4" x14ac:dyDescent="0.25">
      <c r="A278" s="5" t="s">
        <v>44</v>
      </c>
      <c r="B278" s="6">
        <v>16</v>
      </c>
      <c r="C278" s="5" t="s">
        <v>2</v>
      </c>
      <c r="D278" s="5" t="s">
        <v>182</v>
      </c>
    </row>
    <row r="279" spans="1:4" x14ac:dyDescent="0.25">
      <c r="A279" s="5" t="s">
        <v>38</v>
      </c>
      <c r="B279" s="6">
        <v>153</v>
      </c>
      <c r="C279" s="5" t="s">
        <v>2</v>
      </c>
      <c r="D279" s="5" t="s">
        <v>183</v>
      </c>
    </row>
    <row r="280" spans="1:4" x14ac:dyDescent="0.25">
      <c r="A280" s="5" t="s">
        <v>38</v>
      </c>
      <c r="B280" s="6">
        <v>78</v>
      </c>
      <c r="C280" s="5" t="s">
        <v>2</v>
      </c>
      <c r="D280" s="5" t="s">
        <v>184</v>
      </c>
    </row>
    <row r="281" spans="1:4" x14ac:dyDescent="0.25">
      <c r="A281" s="3"/>
      <c r="B281" s="4">
        <v>1908</v>
      </c>
      <c r="C281" s="30" t="s">
        <v>21</v>
      </c>
      <c r="D281" s="31"/>
    </row>
    <row r="282" spans="1:4" x14ac:dyDescent="0.25">
      <c r="A282" s="5" t="s">
        <v>36</v>
      </c>
      <c r="B282" s="6">
        <v>1783</v>
      </c>
      <c r="C282" s="5" t="s">
        <v>2</v>
      </c>
      <c r="D282" s="5" t="s">
        <v>392</v>
      </c>
    </row>
    <row r="283" spans="1:4" x14ac:dyDescent="0.25">
      <c r="A283" s="5" t="s">
        <v>38</v>
      </c>
      <c r="B283" s="6">
        <v>125</v>
      </c>
      <c r="C283" s="5" t="s">
        <v>2</v>
      </c>
      <c r="D283" s="5" t="s">
        <v>392</v>
      </c>
    </row>
    <row r="284" spans="1:4" x14ac:dyDescent="0.25">
      <c r="A284" s="3"/>
      <c r="B284" s="4">
        <v>4656</v>
      </c>
      <c r="C284" s="30" t="s">
        <v>185</v>
      </c>
      <c r="D284" s="31"/>
    </row>
    <row r="285" spans="1:4" x14ac:dyDescent="0.25">
      <c r="A285" s="5" t="s">
        <v>38</v>
      </c>
      <c r="B285" s="6">
        <v>1193</v>
      </c>
      <c r="C285" s="5" t="s">
        <v>2</v>
      </c>
      <c r="D285" s="5" t="s">
        <v>67</v>
      </c>
    </row>
    <row r="286" spans="1:4" x14ac:dyDescent="0.25">
      <c r="A286" s="5" t="s">
        <v>38</v>
      </c>
      <c r="B286" s="6">
        <v>1731</v>
      </c>
      <c r="C286" s="5" t="s">
        <v>2</v>
      </c>
      <c r="D286" s="5" t="s">
        <v>40</v>
      </c>
    </row>
    <row r="287" spans="1:4" x14ac:dyDescent="0.25">
      <c r="A287" s="5" t="s">
        <v>57</v>
      </c>
      <c r="B287" s="6">
        <v>1732</v>
      </c>
      <c r="C287" s="5" t="s">
        <v>2</v>
      </c>
      <c r="D287" s="5" t="s">
        <v>40</v>
      </c>
    </row>
    <row r="288" spans="1:4" x14ac:dyDescent="0.25">
      <c r="A288" s="3"/>
      <c r="B288" s="4">
        <v>996</v>
      </c>
      <c r="C288" s="30" t="s">
        <v>186</v>
      </c>
      <c r="D288" s="31"/>
    </row>
    <row r="289" spans="1:4" x14ac:dyDescent="0.25">
      <c r="A289" s="5" t="s">
        <v>36</v>
      </c>
      <c r="B289" s="6">
        <v>996</v>
      </c>
      <c r="C289" s="5" t="s">
        <v>2</v>
      </c>
      <c r="D289" s="5" t="s">
        <v>375</v>
      </c>
    </row>
    <row r="290" spans="1:4" x14ac:dyDescent="0.25">
      <c r="A290" s="3"/>
      <c r="B290" s="4">
        <v>0</v>
      </c>
      <c r="C290" s="30" t="s">
        <v>187</v>
      </c>
      <c r="D290" s="31"/>
    </row>
    <row r="291" spans="1:4" x14ac:dyDescent="0.25">
      <c r="A291" s="5" t="s">
        <v>85</v>
      </c>
      <c r="B291" s="6">
        <v>-3809</v>
      </c>
      <c r="C291" s="5" t="s">
        <v>2</v>
      </c>
      <c r="D291" s="5" t="s">
        <v>32</v>
      </c>
    </row>
    <row r="292" spans="1:4" x14ac:dyDescent="0.25">
      <c r="A292" s="5" t="s">
        <v>36</v>
      </c>
      <c r="B292" s="6">
        <v>2392</v>
      </c>
      <c r="C292" s="5" t="s">
        <v>2</v>
      </c>
      <c r="D292" s="5" t="s">
        <v>32</v>
      </c>
    </row>
    <row r="293" spans="1:4" x14ac:dyDescent="0.25">
      <c r="A293" s="5" t="s">
        <v>188</v>
      </c>
      <c r="B293" s="6">
        <v>1417</v>
      </c>
      <c r="C293" s="5" t="s">
        <v>2</v>
      </c>
      <c r="D293" s="5" t="s">
        <v>32</v>
      </c>
    </row>
    <row r="294" spans="1:4" x14ac:dyDescent="0.25">
      <c r="A294" s="3"/>
      <c r="B294" s="4">
        <v>4003</v>
      </c>
      <c r="C294" s="30" t="s">
        <v>189</v>
      </c>
      <c r="D294" s="31"/>
    </row>
    <row r="295" spans="1:4" x14ac:dyDescent="0.25">
      <c r="A295" s="5" t="s">
        <v>36</v>
      </c>
      <c r="B295" s="6">
        <v>1530</v>
      </c>
      <c r="C295" s="5" t="s">
        <v>2</v>
      </c>
      <c r="D295" s="5" t="s">
        <v>370</v>
      </c>
    </row>
    <row r="296" spans="1:4" x14ac:dyDescent="0.25">
      <c r="A296" s="5" t="s">
        <v>36</v>
      </c>
      <c r="B296" s="6">
        <v>800</v>
      </c>
      <c r="C296" s="5" t="s">
        <v>2</v>
      </c>
      <c r="D296" s="5" t="s">
        <v>190</v>
      </c>
    </row>
    <row r="297" spans="1:4" x14ac:dyDescent="0.25">
      <c r="A297" s="5" t="s">
        <v>38</v>
      </c>
      <c r="B297" s="6">
        <v>750</v>
      </c>
      <c r="C297" s="5" t="s">
        <v>2</v>
      </c>
      <c r="D297" s="5" t="s">
        <v>393</v>
      </c>
    </row>
    <row r="298" spans="1:4" x14ac:dyDescent="0.25">
      <c r="A298" s="5" t="s">
        <v>38</v>
      </c>
      <c r="B298" s="6">
        <v>90</v>
      </c>
      <c r="C298" s="5" t="s">
        <v>2</v>
      </c>
      <c r="D298" s="5" t="s">
        <v>370</v>
      </c>
    </row>
    <row r="299" spans="1:4" x14ac:dyDescent="0.25">
      <c r="A299" s="5" t="s">
        <v>38</v>
      </c>
      <c r="B299" s="6">
        <v>833</v>
      </c>
      <c r="C299" s="5" t="s">
        <v>2</v>
      </c>
      <c r="D299" s="5" t="s">
        <v>40</v>
      </c>
    </row>
    <row r="300" spans="1:4" x14ac:dyDescent="0.25">
      <c r="A300" s="3"/>
      <c r="B300" s="4">
        <v>-22268</v>
      </c>
      <c r="C300" s="30" t="s">
        <v>191</v>
      </c>
      <c r="D300" s="31"/>
    </row>
    <row r="301" spans="1:4" x14ac:dyDescent="0.25">
      <c r="A301" s="5" t="s">
        <v>44</v>
      </c>
      <c r="B301" s="6">
        <v>-17625</v>
      </c>
      <c r="C301" s="5" t="s">
        <v>2</v>
      </c>
      <c r="D301" s="5" t="s">
        <v>394</v>
      </c>
    </row>
    <row r="302" spans="1:4" x14ac:dyDescent="0.25">
      <c r="A302" s="5" t="s">
        <v>72</v>
      </c>
      <c r="B302" s="6">
        <v>-4643</v>
      </c>
      <c r="C302" s="5" t="s">
        <v>2</v>
      </c>
      <c r="D302" s="5" t="s">
        <v>371</v>
      </c>
    </row>
    <row r="303" spans="1:4" x14ac:dyDescent="0.25">
      <c r="A303" s="3"/>
      <c r="B303" s="4">
        <v>22268</v>
      </c>
      <c r="C303" s="30" t="s">
        <v>192</v>
      </c>
      <c r="D303" s="31"/>
    </row>
    <row r="304" spans="1:4" x14ac:dyDescent="0.25">
      <c r="A304" s="5" t="s">
        <v>44</v>
      </c>
      <c r="B304" s="6">
        <v>17625</v>
      </c>
      <c r="C304" s="5" t="s">
        <v>2</v>
      </c>
      <c r="D304" s="5" t="s">
        <v>395</v>
      </c>
    </row>
    <row r="305" spans="1:4" x14ac:dyDescent="0.25">
      <c r="A305" s="5" t="s">
        <v>72</v>
      </c>
      <c r="B305" s="6">
        <v>4643</v>
      </c>
      <c r="C305" s="5" t="s">
        <v>2</v>
      </c>
      <c r="D305" s="5" t="s">
        <v>193</v>
      </c>
    </row>
    <row r="306" spans="1:4" x14ac:dyDescent="0.25">
      <c r="A306" s="9"/>
      <c r="B306" s="10">
        <v>63097</v>
      </c>
      <c r="C306" s="27" t="s">
        <v>194</v>
      </c>
      <c r="D306" s="28"/>
    </row>
    <row r="307" spans="1:4" x14ac:dyDescent="0.25">
      <c r="A307" s="3"/>
      <c r="B307" s="4">
        <v>37049</v>
      </c>
      <c r="C307" s="30" t="s">
        <v>195</v>
      </c>
      <c r="D307" s="31"/>
    </row>
    <row r="308" spans="1:4" x14ac:dyDescent="0.25">
      <c r="A308" s="5" t="s">
        <v>36</v>
      </c>
      <c r="B308" s="6">
        <v>3001</v>
      </c>
      <c r="C308" s="5" t="s">
        <v>2</v>
      </c>
      <c r="D308" s="5" t="s">
        <v>196</v>
      </c>
    </row>
    <row r="309" spans="1:4" x14ac:dyDescent="0.25">
      <c r="A309" s="5" t="s">
        <v>57</v>
      </c>
      <c r="B309" s="6">
        <v>10000</v>
      </c>
      <c r="C309" s="5" t="s">
        <v>2</v>
      </c>
      <c r="D309" s="5" t="s">
        <v>197</v>
      </c>
    </row>
    <row r="310" spans="1:4" x14ac:dyDescent="0.25">
      <c r="A310" s="5" t="s">
        <v>57</v>
      </c>
      <c r="B310" s="6">
        <v>24048</v>
      </c>
      <c r="C310" s="5" t="s">
        <v>2</v>
      </c>
      <c r="D310" s="5" t="s">
        <v>198</v>
      </c>
    </row>
    <row r="311" spans="1:4" x14ac:dyDescent="0.25">
      <c r="A311" s="3"/>
      <c r="B311" s="4">
        <v>2155</v>
      </c>
      <c r="C311" s="30" t="s">
        <v>199</v>
      </c>
      <c r="D311" s="31"/>
    </row>
    <row r="312" spans="1:4" x14ac:dyDescent="0.25">
      <c r="A312" s="5" t="s">
        <v>36</v>
      </c>
      <c r="B312" s="6">
        <v>2155</v>
      </c>
      <c r="C312" s="5" t="s">
        <v>2</v>
      </c>
      <c r="D312" s="5" t="s">
        <v>200</v>
      </c>
    </row>
    <row r="313" spans="1:4" x14ac:dyDescent="0.25">
      <c r="A313" s="3"/>
      <c r="B313" s="4">
        <v>2454</v>
      </c>
      <c r="C313" s="30" t="s">
        <v>201</v>
      </c>
      <c r="D313" s="31"/>
    </row>
    <row r="314" spans="1:4" x14ac:dyDescent="0.25">
      <c r="A314" s="5" t="s">
        <v>36</v>
      </c>
      <c r="B314" s="6">
        <v>-153</v>
      </c>
      <c r="C314" s="5" t="s">
        <v>2</v>
      </c>
      <c r="D314" s="5" t="s">
        <v>202</v>
      </c>
    </row>
    <row r="315" spans="1:4" x14ac:dyDescent="0.25">
      <c r="A315" s="5" t="s">
        <v>36</v>
      </c>
      <c r="B315" s="6">
        <v>-371</v>
      </c>
      <c r="C315" s="5" t="s">
        <v>2</v>
      </c>
      <c r="D315" s="5" t="s">
        <v>145</v>
      </c>
    </row>
    <row r="316" spans="1:4" x14ac:dyDescent="0.25">
      <c r="A316" s="5" t="s">
        <v>36</v>
      </c>
      <c r="B316" s="6">
        <v>-104</v>
      </c>
      <c r="C316" s="5" t="s">
        <v>2</v>
      </c>
      <c r="D316" s="5" t="s">
        <v>203</v>
      </c>
    </row>
    <row r="317" spans="1:4" x14ac:dyDescent="0.25">
      <c r="A317" s="5" t="s">
        <v>38</v>
      </c>
      <c r="B317" s="6">
        <v>452</v>
      </c>
      <c r="C317" s="5" t="s">
        <v>2</v>
      </c>
      <c r="D317" s="5" t="s">
        <v>67</v>
      </c>
    </row>
    <row r="318" spans="1:4" x14ac:dyDescent="0.25">
      <c r="A318" s="5" t="s">
        <v>38</v>
      </c>
      <c r="B318" s="6">
        <v>1315</v>
      </c>
      <c r="C318" s="5" t="s">
        <v>2</v>
      </c>
      <c r="D318" s="5" t="s">
        <v>40</v>
      </c>
    </row>
    <row r="319" spans="1:4" x14ac:dyDescent="0.25">
      <c r="A319" s="5" t="s">
        <v>57</v>
      </c>
      <c r="B319" s="6">
        <v>1315</v>
      </c>
      <c r="C319" s="5" t="s">
        <v>2</v>
      </c>
      <c r="D319" s="5" t="s">
        <v>40</v>
      </c>
    </row>
    <row r="320" spans="1:4" x14ac:dyDescent="0.25">
      <c r="A320" s="3"/>
      <c r="B320" s="4">
        <v>836</v>
      </c>
      <c r="C320" s="30" t="s">
        <v>204</v>
      </c>
      <c r="D320" s="31"/>
    </row>
    <row r="321" spans="1:4" x14ac:dyDescent="0.25">
      <c r="A321" s="5" t="s">
        <v>36</v>
      </c>
      <c r="B321" s="6">
        <v>836</v>
      </c>
      <c r="C321" s="5" t="s">
        <v>2</v>
      </c>
      <c r="D321" s="5" t="s">
        <v>375</v>
      </c>
    </row>
    <row r="322" spans="1:4" x14ac:dyDescent="0.25">
      <c r="A322" s="3"/>
      <c r="B322" s="4">
        <v>987</v>
      </c>
      <c r="C322" s="30" t="s">
        <v>205</v>
      </c>
      <c r="D322" s="31"/>
    </row>
    <row r="323" spans="1:4" x14ac:dyDescent="0.25">
      <c r="A323" s="5" t="s">
        <v>36</v>
      </c>
      <c r="B323" s="6">
        <v>987</v>
      </c>
      <c r="C323" s="5" t="s">
        <v>2</v>
      </c>
      <c r="D323" s="5" t="s">
        <v>71</v>
      </c>
    </row>
    <row r="324" spans="1:4" x14ac:dyDescent="0.25">
      <c r="A324" s="3"/>
      <c r="B324" s="4">
        <v>14559</v>
      </c>
      <c r="C324" s="30" t="s">
        <v>206</v>
      </c>
      <c r="D324" s="31"/>
    </row>
    <row r="325" spans="1:4" x14ac:dyDescent="0.25">
      <c r="A325" s="5" t="s">
        <v>38</v>
      </c>
      <c r="B325" s="6">
        <v>570</v>
      </c>
      <c r="C325" s="5" t="s">
        <v>2</v>
      </c>
      <c r="D325" s="5" t="s">
        <v>40</v>
      </c>
    </row>
    <row r="326" spans="1:4" x14ac:dyDescent="0.25">
      <c r="A326" s="5" t="s">
        <v>57</v>
      </c>
      <c r="B326" s="6">
        <v>13989</v>
      </c>
      <c r="C326" s="5" t="s">
        <v>2</v>
      </c>
      <c r="D326" s="5" t="s">
        <v>207</v>
      </c>
    </row>
    <row r="327" spans="1:4" x14ac:dyDescent="0.25">
      <c r="A327" s="3"/>
      <c r="B327" s="4">
        <v>2518</v>
      </c>
      <c r="C327" s="30" t="s">
        <v>208</v>
      </c>
      <c r="D327" s="31"/>
    </row>
    <row r="328" spans="1:4" x14ac:dyDescent="0.25">
      <c r="A328" s="5" t="s">
        <v>44</v>
      </c>
      <c r="B328" s="6">
        <v>2038</v>
      </c>
      <c r="C328" s="5" t="s">
        <v>2</v>
      </c>
      <c r="D328" s="5" t="s">
        <v>122</v>
      </c>
    </row>
    <row r="329" spans="1:4" x14ac:dyDescent="0.25">
      <c r="A329" s="5" t="s">
        <v>72</v>
      </c>
      <c r="B329" s="6">
        <v>480</v>
      </c>
      <c r="C329" s="5" t="s">
        <v>2</v>
      </c>
      <c r="D329" s="5" t="s">
        <v>122</v>
      </c>
    </row>
    <row r="330" spans="1:4" x14ac:dyDescent="0.25">
      <c r="A330" s="3"/>
      <c r="B330" s="4">
        <v>2539</v>
      </c>
      <c r="C330" s="30" t="s">
        <v>209</v>
      </c>
      <c r="D330" s="31"/>
    </row>
    <row r="331" spans="1:4" x14ac:dyDescent="0.25">
      <c r="A331" s="5" t="s">
        <v>57</v>
      </c>
      <c r="B331" s="6">
        <v>2539</v>
      </c>
      <c r="C331" s="5" t="s">
        <v>2</v>
      </c>
      <c r="D331" s="5" t="s">
        <v>210</v>
      </c>
    </row>
    <row r="332" spans="1:4" x14ac:dyDescent="0.25">
      <c r="A332" s="9"/>
      <c r="B332" s="10">
        <v>15015</v>
      </c>
      <c r="C332" s="27" t="s">
        <v>211</v>
      </c>
      <c r="D332" s="28"/>
    </row>
    <row r="333" spans="1:4" x14ac:dyDescent="0.25">
      <c r="A333" s="3"/>
      <c r="B333" s="4">
        <v>2000</v>
      </c>
      <c r="C333" s="30" t="s">
        <v>212</v>
      </c>
      <c r="D333" s="31"/>
    </row>
    <row r="334" spans="1:4" x14ac:dyDescent="0.25">
      <c r="A334" s="5" t="s">
        <v>36</v>
      </c>
      <c r="B334" s="6">
        <v>2000</v>
      </c>
      <c r="C334" s="5" t="s">
        <v>2</v>
      </c>
      <c r="D334" s="5" t="s">
        <v>213</v>
      </c>
    </row>
    <row r="335" spans="1:4" x14ac:dyDescent="0.25">
      <c r="A335" s="3"/>
      <c r="B335" s="4">
        <v>13015</v>
      </c>
      <c r="C335" s="30" t="s">
        <v>214</v>
      </c>
      <c r="D335" s="31"/>
    </row>
    <row r="336" spans="1:4" x14ac:dyDescent="0.25">
      <c r="A336" s="5" t="s">
        <v>36</v>
      </c>
      <c r="B336" s="6">
        <v>11758</v>
      </c>
      <c r="C336" s="5" t="s">
        <v>2</v>
      </c>
      <c r="D336" s="5" t="s">
        <v>71</v>
      </c>
    </row>
    <row r="337" spans="1:4" x14ac:dyDescent="0.25">
      <c r="A337" s="5" t="s">
        <v>38</v>
      </c>
      <c r="B337" s="6">
        <v>1257</v>
      </c>
      <c r="C337" s="5" t="s">
        <v>2</v>
      </c>
      <c r="D337" s="5" t="s">
        <v>71</v>
      </c>
    </row>
    <row r="338" spans="1:4" x14ac:dyDescent="0.25">
      <c r="A338" s="9"/>
      <c r="B338" s="10">
        <v>3302</v>
      </c>
      <c r="C338" s="27" t="s">
        <v>215</v>
      </c>
      <c r="D338" s="28"/>
    </row>
    <row r="339" spans="1:4" x14ac:dyDescent="0.25">
      <c r="A339" s="3"/>
      <c r="B339" s="4">
        <v>1900</v>
      </c>
      <c r="C339" s="30" t="s">
        <v>216</v>
      </c>
      <c r="D339" s="31"/>
    </row>
    <row r="340" spans="1:4" x14ac:dyDescent="0.25">
      <c r="A340" s="5" t="s">
        <v>57</v>
      </c>
      <c r="B340" s="6">
        <v>1900</v>
      </c>
      <c r="C340" s="5" t="s">
        <v>2</v>
      </c>
      <c r="D340" s="5" t="s">
        <v>217</v>
      </c>
    </row>
    <row r="341" spans="1:4" x14ac:dyDescent="0.25">
      <c r="A341" s="3"/>
      <c r="B341" s="4">
        <v>1402</v>
      </c>
      <c r="C341" s="30" t="s">
        <v>218</v>
      </c>
      <c r="D341" s="31"/>
    </row>
    <row r="342" spans="1:4" x14ac:dyDescent="0.25">
      <c r="A342" s="5" t="s">
        <v>38</v>
      </c>
      <c r="B342" s="6">
        <v>471</v>
      </c>
      <c r="C342" s="5" t="s">
        <v>2</v>
      </c>
      <c r="D342" s="5" t="s">
        <v>219</v>
      </c>
    </row>
    <row r="343" spans="1:4" x14ac:dyDescent="0.25">
      <c r="A343" s="5" t="s">
        <v>57</v>
      </c>
      <c r="B343" s="6">
        <v>931</v>
      </c>
      <c r="C343" s="5" t="s">
        <v>2</v>
      </c>
      <c r="D343" s="5" t="s">
        <v>220</v>
      </c>
    </row>
    <row r="344" spans="1:4" x14ac:dyDescent="0.25">
      <c r="A344" s="9"/>
      <c r="B344" s="10">
        <v>19367</v>
      </c>
      <c r="C344" s="27" t="s">
        <v>221</v>
      </c>
      <c r="D344" s="28"/>
    </row>
    <row r="345" spans="1:4" x14ac:dyDescent="0.25">
      <c r="A345" s="3"/>
      <c r="B345" s="4">
        <v>15801</v>
      </c>
      <c r="C345" s="30" t="s">
        <v>222</v>
      </c>
      <c r="D345" s="31"/>
    </row>
    <row r="346" spans="1:4" x14ac:dyDescent="0.25">
      <c r="A346" s="5" t="s">
        <v>36</v>
      </c>
      <c r="B346" s="6">
        <v>15801</v>
      </c>
      <c r="C346" s="5" t="s">
        <v>2</v>
      </c>
      <c r="D346" s="5" t="s">
        <v>223</v>
      </c>
    </row>
    <row r="347" spans="1:4" x14ac:dyDescent="0.25">
      <c r="A347" s="3"/>
      <c r="B347" s="4">
        <v>384</v>
      </c>
      <c r="C347" s="30" t="s">
        <v>224</v>
      </c>
      <c r="D347" s="31"/>
    </row>
    <row r="348" spans="1:4" x14ac:dyDescent="0.25">
      <c r="A348" s="5" t="s">
        <v>79</v>
      </c>
      <c r="B348" s="6">
        <v>163</v>
      </c>
      <c r="C348" s="5" t="s">
        <v>2</v>
      </c>
      <c r="D348" s="5" t="s">
        <v>182</v>
      </c>
    </row>
    <row r="349" spans="1:4" x14ac:dyDescent="0.25">
      <c r="A349" s="5" t="s">
        <v>79</v>
      </c>
      <c r="B349" s="6">
        <v>221</v>
      </c>
      <c r="C349" s="5" t="s">
        <v>2</v>
      </c>
      <c r="D349" s="5" t="s">
        <v>225</v>
      </c>
    </row>
    <row r="350" spans="1:4" x14ac:dyDescent="0.25">
      <c r="A350" s="3"/>
      <c r="B350" s="4">
        <v>2547</v>
      </c>
      <c r="C350" s="30" t="s">
        <v>226</v>
      </c>
      <c r="D350" s="31"/>
    </row>
    <row r="351" spans="1:4" x14ac:dyDescent="0.25">
      <c r="A351" s="5" t="s">
        <v>38</v>
      </c>
      <c r="B351" s="6">
        <v>1079</v>
      </c>
      <c r="C351" s="5" t="s">
        <v>2</v>
      </c>
      <c r="D351" s="5" t="s">
        <v>67</v>
      </c>
    </row>
    <row r="352" spans="1:4" x14ac:dyDescent="0.25">
      <c r="A352" s="5" t="s">
        <v>38</v>
      </c>
      <c r="B352" s="6">
        <v>734</v>
      </c>
      <c r="C352" s="5" t="s">
        <v>2</v>
      </c>
      <c r="D352" s="5" t="s">
        <v>40</v>
      </c>
    </row>
    <row r="353" spans="1:4" x14ac:dyDescent="0.25">
      <c r="A353" s="5" t="s">
        <v>57</v>
      </c>
      <c r="B353" s="6">
        <v>734</v>
      </c>
      <c r="C353" s="5" t="s">
        <v>2</v>
      </c>
      <c r="D353" s="5" t="s">
        <v>40</v>
      </c>
    </row>
    <row r="354" spans="1:4" x14ac:dyDescent="0.25">
      <c r="A354" s="3"/>
      <c r="B354" s="4">
        <v>416</v>
      </c>
      <c r="C354" s="30" t="s">
        <v>227</v>
      </c>
      <c r="D354" s="31"/>
    </row>
    <row r="355" spans="1:4" x14ac:dyDescent="0.25">
      <c r="A355" s="5" t="s">
        <v>36</v>
      </c>
      <c r="B355" s="6">
        <v>416</v>
      </c>
      <c r="C355" s="5" t="s">
        <v>2</v>
      </c>
      <c r="D355" s="5" t="s">
        <v>375</v>
      </c>
    </row>
    <row r="356" spans="1:4" x14ac:dyDescent="0.25">
      <c r="A356" s="3"/>
      <c r="B356" s="4">
        <v>219</v>
      </c>
      <c r="C356" s="30" t="s">
        <v>228</v>
      </c>
      <c r="D356" s="31"/>
    </row>
    <row r="357" spans="1:4" x14ac:dyDescent="0.25">
      <c r="A357" s="5" t="s">
        <v>38</v>
      </c>
      <c r="B357" s="6">
        <v>219</v>
      </c>
      <c r="C357" s="5" t="s">
        <v>2</v>
      </c>
      <c r="D357" s="5" t="s">
        <v>40</v>
      </c>
    </row>
    <row r="358" spans="1:4" x14ac:dyDescent="0.25">
      <c r="A358" s="9"/>
      <c r="B358" s="10">
        <v>36267</v>
      </c>
      <c r="C358" s="27" t="s">
        <v>229</v>
      </c>
      <c r="D358" s="28"/>
    </row>
    <row r="359" spans="1:4" x14ac:dyDescent="0.25">
      <c r="A359" s="3"/>
      <c r="B359" s="4">
        <v>1022</v>
      </c>
      <c r="C359" s="30" t="s">
        <v>230</v>
      </c>
      <c r="D359" s="31"/>
    </row>
    <row r="360" spans="1:4" x14ac:dyDescent="0.25">
      <c r="A360" s="5" t="s">
        <v>57</v>
      </c>
      <c r="B360" s="6">
        <v>1022</v>
      </c>
      <c r="C360" s="5" t="s">
        <v>2</v>
      </c>
      <c r="D360" s="5" t="s">
        <v>231</v>
      </c>
    </row>
    <row r="361" spans="1:4" x14ac:dyDescent="0.25">
      <c r="A361" s="3"/>
      <c r="B361" s="4">
        <v>-1022</v>
      </c>
      <c r="C361" s="30" t="s">
        <v>232</v>
      </c>
      <c r="D361" s="31"/>
    </row>
    <row r="362" spans="1:4" x14ac:dyDescent="0.25">
      <c r="A362" s="5" t="s">
        <v>57</v>
      </c>
      <c r="B362" s="6">
        <v>-1022</v>
      </c>
      <c r="C362" s="5" t="s">
        <v>2</v>
      </c>
      <c r="D362" s="5" t="s">
        <v>233</v>
      </c>
    </row>
    <row r="363" spans="1:4" x14ac:dyDescent="0.25">
      <c r="A363" s="3"/>
      <c r="B363" s="4">
        <v>1460</v>
      </c>
      <c r="C363" s="30" t="s">
        <v>234</v>
      </c>
      <c r="D363" s="31"/>
    </row>
    <row r="364" spans="1:4" x14ac:dyDescent="0.25">
      <c r="A364" s="5" t="s">
        <v>38</v>
      </c>
      <c r="B364" s="6">
        <v>483</v>
      </c>
      <c r="C364" s="5" t="s">
        <v>2</v>
      </c>
      <c r="D364" s="5" t="s">
        <v>235</v>
      </c>
    </row>
    <row r="365" spans="1:4" x14ac:dyDescent="0.25">
      <c r="A365" s="5" t="s">
        <v>38</v>
      </c>
      <c r="B365" s="6">
        <v>152</v>
      </c>
      <c r="C365" s="5" t="s">
        <v>2</v>
      </c>
      <c r="D365" s="5" t="s">
        <v>236</v>
      </c>
    </row>
    <row r="366" spans="1:4" x14ac:dyDescent="0.25">
      <c r="A366" s="5" t="s">
        <v>38</v>
      </c>
      <c r="B366" s="6">
        <v>496</v>
      </c>
      <c r="C366" s="5" t="s">
        <v>2</v>
      </c>
      <c r="D366" s="5" t="s">
        <v>237</v>
      </c>
    </row>
    <row r="367" spans="1:4" x14ac:dyDescent="0.25">
      <c r="A367" s="5" t="s">
        <v>38</v>
      </c>
      <c r="B367" s="6">
        <v>329</v>
      </c>
      <c r="C367" s="5" t="s">
        <v>2</v>
      </c>
      <c r="D367" s="5" t="s">
        <v>238</v>
      </c>
    </row>
    <row r="368" spans="1:4" x14ac:dyDescent="0.25">
      <c r="A368" s="3"/>
      <c r="B368" s="4">
        <v>7751</v>
      </c>
      <c r="C368" s="30" t="s">
        <v>239</v>
      </c>
      <c r="D368" s="31"/>
    </row>
    <row r="369" spans="1:4" x14ac:dyDescent="0.25">
      <c r="A369" s="5" t="s">
        <v>38</v>
      </c>
      <c r="B369" s="6">
        <v>5362</v>
      </c>
      <c r="C369" s="5" t="s">
        <v>2</v>
      </c>
      <c r="D369" s="5" t="s">
        <v>67</v>
      </c>
    </row>
    <row r="370" spans="1:4" x14ac:dyDescent="0.25">
      <c r="A370" s="5" t="s">
        <v>38</v>
      </c>
      <c r="B370" s="6">
        <v>1194</v>
      </c>
      <c r="C370" s="5" t="s">
        <v>2</v>
      </c>
      <c r="D370" s="5" t="s">
        <v>40</v>
      </c>
    </row>
    <row r="371" spans="1:4" x14ac:dyDescent="0.25">
      <c r="A371" s="5" t="s">
        <v>57</v>
      </c>
      <c r="B371" s="6">
        <v>1195</v>
      </c>
      <c r="C371" s="5" t="s">
        <v>2</v>
      </c>
      <c r="D371" s="5" t="s">
        <v>40</v>
      </c>
    </row>
    <row r="372" spans="1:4" x14ac:dyDescent="0.25">
      <c r="A372" s="3"/>
      <c r="B372" s="4">
        <v>752</v>
      </c>
      <c r="C372" s="30" t="s">
        <v>240</v>
      </c>
      <c r="D372" s="31"/>
    </row>
    <row r="373" spans="1:4" x14ac:dyDescent="0.25">
      <c r="A373" s="5" t="s">
        <v>36</v>
      </c>
      <c r="B373" s="6">
        <v>752</v>
      </c>
      <c r="C373" s="5" t="s">
        <v>2</v>
      </c>
      <c r="D373" s="5" t="s">
        <v>375</v>
      </c>
    </row>
    <row r="374" spans="1:4" x14ac:dyDescent="0.25">
      <c r="A374" s="3"/>
      <c r="B374" s="4">
        <v>4028</v>
      </c>
      <c r="C374" s="30" t="s">
        <v>241</v>
      </c>
      <c r="D374" s="31"/>
    </row>
    <row r="375" spans="1:4" x14ac:dyDescent="0.25">
      <c r="A375" s="5" t="s">
        <v>44</v>
      </c>
      <c r="B375" s="6">
        <v>3268</v>
      </c>
      <c r="C375" s="5" t="s">
        <v>2</v>
      </c>
      <c r="D375" s="5" t="s">
        <v>122</v>
      </c>
    </row>
    <row r="376" spans="1:4" x14ac:dyDescent="0.25">
      <c r="A376" s="5" t="s">
        <v>72</v>
      </c>
      <c r="B376" s="6">
        <v>760</v>
      </c>
      <c r="C376" s="5" t="s">
        <v>2</v>
      </c>
      <c r="D376" s="5" t="s">
        <v>122</v>
      </c>
    </row>
    <row r="377" spans="1:4" x14ac:dyDescent="0.25">
      <c r="A377" s="3"/>
      <c r="B377" s="4">
        <v>986</v>
      </c>
      <c r="C377" s="30" t="s">
        <v>242</v>
      </c>
      <c r="D377" s="31"/>
    </row>
    <row r="378" spans="1:4" x14ac:dyDescent="0.25">
      <c r="A378" s="5" t="s">
        <v>38</v>
      </c>
      <c r="B378" s="6">
        <v>986</v>
      </c>
      <c r="C378" s="5" t="s">
        <v>2</v>
      </c>
      <c r="D378" s="5" t="s">
        <v>40</v>
      </c>
    </row>
    <row r="379" spans="1:4" x14ac:dyDescent="0.25">
      <c r="A379" s="3"/>
      <c r="B379" s="4">
        <v>21290</v>
      </c>
      <c r="C379" s="30" t="s">
        <v>243</v>
      </c>
      <c r="D379" s="31"/>
    </row>
    <row r="380" spans="1:4" x14ac:dyDescent="0.25">
      <c r="A380" s="5" t="s">
        <v>44</v>
      </c>
      <c r="B380" s="6">
        <v>17342</v>
      </c>
      <c r="C380" s="5" t="s">
        <v>2</v>
      </c>
      <c r="D380" s="5" t="s">
        <v>122</v>
      </c>
    </row>
    <row r="381" spans="1:4" x14ac:dyDescent="0.25">
      <c r="A381" s="5" t="s">
        <v>72</v>
      </c>
      <c r="B381" s="6">
        <v>3948</v>
      </c>
      <c r="C381" s="5" t="s">
        <v>2</v>
      </c>
      <c r="D381" s="5" t="s">
        <v>122</v>
      </c>
    </row>
    <row r="382" spans="1:4" x14ac:dyDescent="0.25">
      <c r="A382" s="9"/>
      <c r="B382" s="10">
        <v>21520</v>
      </c>
      <c r="C382" s="27" t="s">
        <v>244</v>
      </c>
      <c r="D382" s="28"/>
    </row>
    <row r="383" spans="1:4" x14ac:dyDescent="0.25">
      <c r="A383" s="3"/>
      <c r="B383" s="4">
        <v>15416</v>
      </c>
      <c r="C383" s="30" t="s">
        <v>245</v>
      </c>
      <c r="D383" s="31"/>
    </row>
    <row r="384" spans="1:4" x14ac:dyDescent="0.25">
      <c r="A384" s="5" t="s">
        <v>36</v>
      </c>
      <c r="B384" s="6">
        <v>15416</v>
      </c>
      <c r="C384" s="5" t="s">
        <v>2</v>
      </c>
      <c r="D384" s="5" t="s">
        <v>246</v>
      </c>
    </row>
    <row r="385" spans="1:6" x14ac:dyDescent="0.25">
      <c r="A385" s="3"/>
      <c r="B385" s="4">
        <v>6104</v>
      </c>
      <c r="C385" s="30" t="s">
        <v>247</v>
      </c>
      <c r="D385" s="31"/>
    </row>
    <row r="386" spans="1:6" x14ac:dyDescent="0.25">
      <c r="A386" s="5" t="s">
        <v>57</v>
      </c>
      <c r="B386" s="6">
        <v>6104</v>
      </c>
      <c r="C386" s="5" t="s">
        <v>2</v>
      </c>
      <c r="D386" s="5" t="s">
        <v>248</v>
      </c>
    </row>
    <row r="387" spans="1:6" x14ac:dyDescent="0.25">
      <c r="A387" s="9"/>
      <c r="B387" s="10">
        <v>187</v>
      </c>
      <c r="C387" s="27" t="s">
        <v>249</v>
      </c>
      <c r="D387" s="28"/>
    </row>
    <row r="388" spans="1:6" x14ac:dyDescent="0.25">
      <c r="A388" s="3"/>
      <c r="B388" s="4">
        <v>187</v>
      </c>
      <c r="C388" s="30" t="s">
        <v>250</v>
      </c>
      <c r="D388" s="31"/>
    </row>
    <row r="389" spans="1:6" x14ac:dyDescent="0.25">
      <c r="A389" s="5" t="s">
        <v>36</v>
      </c>
      <c r="B389" s="6">
        <v>187</v>
      </c>
      <c r="C389" s="5" t="s">
        <v>2</v>
      </c>
      <c r="D389" s="5" t="s">
        <v>71</v>
      </c>
    </row>
    <row r="390" spans="1:6" x14ac:dyDescent="0.25">
      <c r="A390" s="9"/>
      <c r="B390" s="10">
        <v>130167</v>
      </c>
      <c r="C390" s="27" t="s">
        <v>24</v>
      </c>
      <c r="D390" s="28"/>
      <c r="F390" s="18"/>
    </row>
    <row r="391" spans="1:6" x14ac:dyDescent="0.25">
      <c r="A391" s="3"/>
      <c r="B391" s="4">
        <v>-17588</v>
      </c>
      <c r="C391" s="30" t="s">
        <v>25</v>
      </c>
      <c r="D391" s="31"/>
    </row>
    <row r="392" spans="1:6" x14ac:dyDescent="0.25">
      <c r="A392" s="5" t="s">
        <v>44</v>
      </c>
      <c r="B392" s="6">
        <v>-16527</v>
      </c>
      <c r="C392" s="5" t="s">
        <v>2</v>
      </c>
      <c r="D392" s="5" t="s">
        <v>251</v>
      </c>
    </row>
    <row r="393" spans="1:6" x14ac:dyDescent="0.25">
      <c r="A393" s="5" t="s">
        <v>72</v>
      </c>
      <c r="B393" s="6">
        <v>-4466</v>
      </c>
      <c r="C393" s="5" t="s">
        <v>2</v>
      </c>
      <c r="D393" s="5" t="s">
        <v>251</v>
      </c>
    </row>
    <row r="394" spans="1:6" x14ac:dyDescent="0.25">
      <c r="A394" s="5" t="s">
        <v>36</v>
      </c>
      <c r="B394" s="13">
        <v>3000</v>
      </c>
      <c r="C394" s="14" t="s">
        <v>2</v>
      </c>
      <c r="D394" s="14" t="s">
        <v>42</v>
      </c>
    </row>
    <row r="395" spans="1:6" x14ac:dyDescent="0.25">
      <c r="A395" s="5" t="s">
        <v>252</v>
      </c>
      <c r="B395" s="6">
        <v>405</v>
      </c>
      <c r="C395" s="5" t="s">
        <v>2</v>
      </c>
      <c r="D395" s="5" t="s">
        <v>253</v>
      </c>
    </row>
    <row r="396" spans="1:6" x14ac:dyDescent="0.25">
      <c r="A396" s="3"/>
      <c r="B396" s="4">
        <v>2624</v>
      </c>
      <c r="C396" s="30" t="s">
        <v>254</v>
      </c>
      <c r="D396" s="31"/>
    </row>
    <row r="397" spans="1:6" ht="23.25" x14ac:dyDescent="0.25">
      <c r="A397" s="5" t="s">
        <v>255</v>
      </c>
      <c r="B397" s="6">
        <v>1400</v>
      </c>
      <c r="C397" s="5" t="s">
        <v>2</v>
      </c>
      <c r="D397" s="5" t="s">
        <v>256</v>
      </c>
    </row>
    <row r="398" spans="1:6" ht="23.25" x14ac:dyDescent="0.25">
      <c r="A398" s="5" t="s">
        <v>255</v>
      </c>
      <c r="B398" s="6">
        <v>1400</v>
      </c>
      <c r="C398" s="5" t="s">
        <v>2</v>
      </c>
      <c r="D398" s="5" t="s">
        <v>257</v>
      </c>
    </row>
    <row r="399" spans="1:6" x14ac:dyDescent="0.25">
      <c r="A399" s="5" t="s">
        <v>255</v>
      </c>
      <c r="B399" s="6">
        <v>-176</v>
      </c>
      <c r="C399" s="5" t="s">
        <v>2</v>
      </c>
      <c r="D399" s="5" t="s">
        <v>258</v>
      </c>
    </row>
    <row r="400" spans="1:6" x14ac:dyDescent="0.25">
      <c r="A400" s="3"/>
      <c r="B400" s="4">
        <v>176</v>
      </c>
      <c r="C400" s="30" t="s">
        <v>259</v>
      </c>
      <c r="D400" s="31"/>
    </row>
    <row r="401" spans="1:4" x14ac:dyDescent="0.25">
      <c r="A401" s="5" t="s">
        <v>255</v>
      </c>
      <c r="B401" s="6">
        <v>176</v>
      </c>
      <c r="C401" s="5" t="s">
        <v>2</v>
      </c>
      <c r="D401" s="5" t="s">
        <v>260</v>
      </c>
    </row>
    <row r="402" spans="1:4" x14ac:dyDescent="0.25">
      <c r="A402" s="3"/>
      <c r="B402" s="4">
        <v>-37675</v>
      </c>
      <c r="C402" s="30" t="s">
        <v>261</v>
      </c>
      <c r="D402" s="31"/>
    </row>
    <row r="403" spans="1:4" x14ac:dyDescent="0.25">
      <c r="A403" s="5" t="s">
        <v>38</v>
      </c>
      <c r="B403" s="6">
        <v>-37675</v>
      </c>
      <c r="C403" s="5" t="s">
        <v>2</v>
      </c>
      <c r="D403" s="5" t="s">
        <v>262</v>
      </c>
    </row>
    <row r="404" spans="1:4" x14ac:dyDescent="0.25">
      <c r="A404" s="3"/>
      <c r="B404" s="4">
        <v>-7172</v>
      </c>
      <c r="C404" s="30" t="s">
        <v>263</v>
      </c>
      <c r="D404" s="31"/>
    </row>
    <row r="405" spans="1:4" x14ac:dyDescent="0.25">
      <c r="A405" s="5" t="s">
        <v>38</v>
      </c>
      <c r="B405" s="6">
        <v>-7172</v>
      </c>
      <c r="C405" s="5" t="s">
        <v>2</v>
      </c>
      <c r="D405" s="5" t="s">
        <v>264</v>
      </c>
    </row>
    <row r="406" spans="1:4" x14ac:dyDescent="0.25">
      <c r="A406" s="3"/>
      <c r="B406" s="4">
        <v>-3000</v>
      </c>
      <c r="C406" s="30" t="s">
        <v>265</v>
      </c>
      <c r="D406" s="31"/>
    </row>
    <row r="407" spans="1:4" x14ac:dyDescent="0.25">
      <c r="A407" s="5" t="s">
        <v>36</v>
      </c>
      <c r="B407" s="13">
        <v>-3000</v>
      </c>
      <c r="C407" s="14" t="s">
        <v>2</v>
      </c>
      <c r="D407" s="14" t="s">
        <v>42</v>
      </c>
    </row>
    <row r="408" spans="1:4" x14ac:dyDescent="0.25">
      <c r="A408" s="3"/>
      <c r="B408" s="4">
        <v>-14270</v>
      </c>
      <c r="C408" s="30" t="s">
        <v>266</v>
      </c>
      <c r="D408" s="31"/>
    </row>
    <row r="409" spans="1:4" x14ac:dyDescent="0.25">
      <c r="A409" s="5" t="s">
        <v>44</v>
      </c>
      <c r="B409" s="6">
        <v>3956</v>
      </c>
      <c r="C409" s="5" t="s">
        <v>2</v>
      </c>
      <c r="D409" s="5" t="s">
        <v>32</v>
      </c>
    </row>
    <row r="410" spans="1:4" x14ac:dyDescent="0.25">
      <c r="A410" s="5" t="s">
        <v>72</v>
      </c>
      <c r="B410" s="6">
        <v>918</v>
      </c>
      <c r="C410" s="5" t="s">
        <v>2</v>
      </c>
      <c r="D410" s="5" t="s">
        <v>32</v>
      </c>
    </row>
    <row r="411" spans="1:4" x14ac:dyDescent="0.25">
      <c r="A411" s="5" t="s">
        <v>36</v>
      </c>
      <c r="B411" s="6">
        <v>-14270</v>
      </c>
      <c r="C411" s="5" t="s">
        <v>2</v>
      </c>
      <c r="D411" s="5" t="s">
        <v>267</v>
      </c>
    </row>
    <row r="412" spans="1:4" x14ac:dyDescent="0.25">
      <c r="A412" s="5" t="s">
        <v>36</v>
      </c>
      <c r="B412" s="6">
        <v>-4960</v>
      </c>
      <c r="C412" s="5" t="s">
        <v>2</v>
      </c>
      <c r="D412" s="5" t="s">
        <v>32</v>
      </c>
    </row>
    <row r="413" spans="1:4" x14ac:dyDescent="0.25">
      <c r="A413" s="5" t="s">
        <v>38</v>
      </c>
      <c r="B413" s="6">
        <v>86</v>
      </c>
      <c r="C413" s="5" t="s">
        <v>2</v>
      </c>
      <c r="D413" s="5" t="s">
        <v>32</v>
      </c>
    </row>
    <row r="414" spans="1:4" x14ac:dyDescent="0.25">
      <c r="A414" s="3"/>
      <c r="B414" s="4">
        <v>22429</v>
      </c>
      <c r="C414" s="30" t="s">
        <v>28</v>
      </c>
      <c r="D414" s="31"/>
    </row>
    <row r="415" spans="1:4" x14ac:dyDescent="0.25">
      <c r="A415" s="5" t="s">
        <v>57</v>
      </c>
      <c r="B415" s="6">
        <v>4243</v>
      </c>
      <c r="C415" s="5" t="s">
        <v>2</v>
      </c>
      <c r="D415" s="5" t="s">
        <v>268</v>
      </c>
    </row>
    <row r="416" spans="1:4" x14ac:dyDescent="0.25">
      <c r="A416" s="5" t="s">
        <v>57</v>
      </c>
      <c r="B416" s="6">
        <v>18186</v>
      </c>
      <c r="C416" s="5" t="s">
        <v>2</v>
      </c>
      <c r="D416" s="5" t="s">
        <v>396</v>
      </c>
    </row>
    <row r="417" spans="1:4" x14ac:dyDescent="0.25">
      <c r="A417" s="3"/>
      <c r="B417" s="4">
        <v>0</v>
      </c>
      <c r="C417" s="30" t="s">
        <v>269</v>
      </c>
      <c r="D417" s="31"/>
    </row>
    <row r="418" spans="1:4" x14ac:dyDescent="0.25">
      <c r="A418" s="5" t="s">
        <v>36</v>
      </c>
      <c r="B418" s="6">
        <v>-3175</v>
      </c>
      <c r="C418" s="5" t="s">
        <v>2</v>
      </c>
      <c r="D418" s="5" t="s">
        <v>32</v>
      </c>
    </row>
    <row r="419" spans="1:4" x14ac:dyDescent="0.25">
      <c r="A419" s="5" t="s">
        <v>38</v>
      </c>
      <c r="B419" s="6">
        <v>3175</v>
      </c>
      <c r="C419" s="5" t="s">
        <v>2</v>
      </c>
      <c r="D419" s="5" t="s">
        <v>32</v>
      </c>
    </row>
    <row r="420" spans="1:4" x14ac:dyDescent="0.25">
      <c r="A420" s="3"/>
      <c r="B420" s="4">
        <v>30543</v>
      </c>
      <c r="C420" s="30" t="s">
        <v>270</v>
      </c>
      <c r="D420" s="31"/>
    </row>
    <row r="421" spans="1:4" x14ac:dyDescent="0.25">
      <c r="A421" s="5" t="s">
        <v>57</v>
      </c>
      <c r="B421" s="6">
        <v>30543</v>
      </c>
      <c r="C421" s="5" t="s">
        <v>2</v>
      </c>
      <c r="D421" s="5" t="s">
        <v>271</v>
      </c>
    </row>
    <row r="422" spans="1:4" x14ac:dyDescent="0.25">
      <c r="A422" s="3"/>
      <c r="B422" s="4">
        <v>17816</v>
      </c>
      <c r="C422" s="30" t="s">
        <v>272</v>
      </c>
      <c r="D422" s="31"/>
    </row>
    <row r="423" spans="1:4" x14ac:dyDescent="0.25">
      <c r="A423" s="5" t="s">
        <v>57</v>
      </c>
      <c r="B423" s="6">
        <v>17816</v>
      </c>
      <c r="C423" s="5" t="s">
        <v>2</v>
      </c>
      <c r="D423" s="5" t="s">
        <v>273</v>
      </c>
    </row>
    <row r="424" spans="1:4" x14ac:dyDescent="0.25">
      <c r="A424" s="3"/>
      <c r="B424" s="4">
        <v>11745</v>
      </c>
      <c r="C424" s="30" t="s">
        <v>274</v>
      </c>
      <c r="D424" s="31"/>
    </row>
    <row r="425" spans="1:4" x14ac:dyDescent="0.25">
      <c r="A425" s="5" t="s">
        <v>57</v>
      </c>
      <c r="B425" s="6">
        <v>11745</v>
      </c>
      <c r="C425" s="5" t="s">
        <v>2</v>
      </c>
      <c r="D425" s="5" t="s">
        <v>275</v>
      </c>
    </row>
    <row r="426" spans="1:4" x14ac:dyDescent="0.25">
      <c r="A426" s="3"/>
      <c r="B426" s="4">
        <v>2832</v>
      </c>
      <c r="C426" s="30" t="s">
        <v>276</v>
      </c>
      <c r="D426" s="31"/>
    </row>
    <row r="427" spans="1:4" x14ac:dyDescent="0.25">
      <c r="A427" s="5" t="s">
        <v>57</v>
      </c>
      <c r="B427" s="6">
        <v>2832</v>
      </c>
      <c r="C427" s="5" t="s">
        <v>2</v>
      </c>
      <c r="D427" s="5" t="s">
        <v>277</v>
      </c>
    </row>
    <row r="428" spans="1:4" x14ac:dyDescent="0.25">
      <c r="A428" s="3"/>
      <c r="B428" s="4">
        <v>-2663</v>
      </c>
      <c r="C428" s="30" t="s">
        <v>278</v>
      </c>
      <c r="D428" s="31"/>
    </row>
    <row r="429" spans="1:4" x14ac:dyDescent="0.25">
      <c r="A429" s="5" t="s">
        <v>38</v>
      </c>
      <c r="B429" s="6">
        <v>1076</v>
      </c>
      <c r="C429" s="5" t="s">
        <v>2</v>
      </c>
      <c r="D429" s="5" t="s">
        <v>279</v>
      </c>
    </row>
    <row r="430" spans="1:4" x14ac:dyDescent="0.25">
      <c r="A430" s="5" t="s">
        <v>57</v>
      </c>
      <c r="B430" s="6">
        <v>-1076</v>
      </c>
      <c r="C430" s="5" t="s">
        <v>2</v>
      </c>
      <c r="D430" s="5" t="s">
        <v>32</v>
      </c>
    </row>
    <row r="431" spans="1:4" x14ac:dyDescent="0.25">
      <c r="A431" s="5" t="s">
        <v>57</v>
      </c>
      <c r="B431" s="6">
        <v>-2663</v>
      </c>
      <c r="C431" s="5" t="s">
        <v>2</v>
      </c>
      <c r="D431" s="5" t="s">
        <v>280</v>
      </c>
    </row>
    <row r="432" spans="1:4" x14ac:dyDescent="0.25">
      <c r="A432" s="3"/>
      <c r="B432" s="4">
        <v>20370</v>
      </c>
      <c r="C432" s="30" t="s">
        <v>281</v>
      </c>
      <c r="D432" s="31"/>
    </row>
    <row r="433" spans="1:4" x14ac:dyDescent="0.25">
      <c r="A433" s="5" t="s">
        <v>57</v>
      </c>
      <c r="B433" s="6">
        <v>863</v>
      </c>
      <c r="C433" s="5" t="s">
        <v>2</v>
      </c>
      <c r="D433" s="5" t="s">
        <v>397</v>
      </c>
    </row>
    <row r="434" spans="1:4" x14ac:dyDescent="0.25">
      <c r="A434" s="5" t="s">
        <v>57</v>
      </c>
      <c r="B434" s="6">
        <v>19507</v>
      </c>
      <c r="C434" s="5" t="s">
        <v>2</v>
      </c>
      <c r="D434" s="5" t="s">
        <v>282</v>
      </c>
    </row>
    <row r="435" spans="1:4" x14ac:dyDescent="0.25">
      <c r="A435" s="3"/>
      <c r="B435" s="4">
        <v>70265</v>
      </c>
      <c r="C435" s="30" t="s">
        <v>283</v>
      </c>
      <c r="D435" s="31"/>
    </row>
    <row r="436" spans="1:4" x14ac:dyDescent="0.25">
      <c r="A436" s="5" t="s">
        <v>57</v>
      </c>
      <c r="B436" s="6">
        <v>70265</v>
      </c>
      <c r="C436" s="5" t="s">
        <v>2</v>
      </c>
      <c r="D436" s="5" t="s">
        <v>284</v>
      </c>
    </row>
    <row r="437" spans="1:4" x14ac:dyDescent="0.25">
      <c r="A437" s="3"/>
      <c r="B437" s="4">
        <v>11181</v>
      </c>
      <c r="C437" s="30" t="s">
        <v>285</v>
      </c>
      <c r="D437" s="31"/>
    </row>
    <row r="438" spans="1:4" x14ac:dyDescent="0.25">
      <c r="A438" s="5" t="s">
        <v>57</v>
      </c>
      <c r="B438" s="6">
        <v>11181</v>
      </c>
      <c r="C438" s="5" t="s">
        <v>2</v>
      </c>
      <c r="D438" s="5" t="s">
        <v>286</v>
      </c>
    </row>
    <row r="439" spans="1:4" x14ac:dyDescent="0.25">
      <c r="A439" s="3"/>
      <c r="B439" s="4">
        <v>1428</v>
      </c>
      <c r="C439" s="30" t="s">
        <v>287</v>
      </c>
      <c r="D439" s="31"/>
    </row>
    <row r="440" spans="1:4" x14ac:dyDescent="0.25">
      <c r="A440" s="5" t="s">
        <v>57</v>
      </c>
      <c r="B440" s="6">
        <v>1428</v>
      </c>
      <c r="C440" s="5" t="s">
        <v>2</v>
      </c>
      <c r="D440" s="5" t="s">
        <v>288</v>
      </c>
    </row>
    <row r="441" spans="1:4" x14ac:dyDescent="0.25">
      <c r="A441" s="3"/>
      <c r="B441" s="4">
        <v>-2500</v>
      </c>
      <c r="C441" s="30" t="s">
        <v>289</v>
      </c>
      <c r="D441" s="31"/>
    </row>
    <row r="442" spans="1:4" x14ac:dyDescent="0.25">
      <c r="A442" s="5" t="s">
        <v>57</v>
      </c>
      <c r="B442" s="6">
        <v>-2500</v>
      </c>
      <c r="C442" s="5" t="s">
        <v>2</v>
      </c>
      <c r="D442" s="5" t="s">
        <v>290</v>
      </c>
    </row>
    <row r="443" spans="1:4" x14ac:dyDescent="0.25">
      <c r="A443" s="3"/>
      <c r="B443" s="4">
        <v>2246</v>
      </c>
      <c r="C443" s="30" t="s">
        <v>291</v>
      </c>
      <c r="D443" s="31"/>
    </row>
    <row r="444" spans="1:4" x14ac:dyDescent="0.25">
      <c r="A444" s="5" t="s">
        <v>57</v>
      </c>
      <c r="B444" s="6">
        <v>2246</v>
      </c>
      <c r="C444" s="5" t="s">
        <v>2</v>
      </c>
      <c r="D444" s="5" t="s">
        <v>292</v>
      </c>
    </row>
    <row r="445" spans="1:4" x14ac:dyDescent="0.25">
      <c r="A445" s="3"/>
      <c r="B445" s="4">
        <v>6157</v>
      </c>
      <c r="C445" s="30" t="s">
        <v>293</v>
      </c>
      <c r="D445" s="31"/>
    </row>
    <row r="446" spans="1:4" x14ac:dyDescent="0.25">
      <c r="A446" s="5" t="s">
        <v>36</v>
      </c>
      <c r="B446" s="6">
        <v>5997</v>
      </c>
      <c r="C446" s="5" t="s">
        <v>2</v>
      </c>
      <c r="D446" s="5" t="s">
        <v>294</v>
      </c>
    </row>
    <row r="447" spans="1:4" x14ac:dyDescent="0.25">
      <c r="A447" s="5" t="s">
        <v>252</v>
      </c>
      <c r="B447" s="6">
        <v>160</v>
      </c>
      <c r="C447" s="5" t="s">
        <v>2</v>
      </c>
      <c r="D447" s="5" t="s">
        <v>295</v>
      </c>
    </row>
    <row r="448" spans="1:4" x14ac:dyDescent="0.25">
      <c r="A448" s="3"/>
      <c r="B448" s="4">
        <v>-2950</v>
      </c>
      <c r="C448" s="30" t="s">
        <v>296</v>
      </c>
      <c r="D448" s="31"/>
    </row>
    <row r="449" spans="1:4" x14ac:dyDescent="0.25">
      <c r="A449" s="5" t="s">
        <v>255</v>
      </c>
      <c r="B449" s="6">
        <v>-650</v>
      </c>
      <c r="C449" s="5" t="s">
        <v>2</v>
      </c>
      <c r="D449" s="5" t="s">
        <v>297</v>
      </c>
    </row>
    <row r="450" spans="1:4" x14ac:dyDescent="0.25">
      <c r="A450" s="5" t="s">
        <v>255</v>
      </c>
      <c r="B450" s="6">
        <v>-2000</v>
      </c>
      <c r="C450" s="5" t="s">
        <v>2</v>
      </c>
      <c r="D450" s="5" t="s">
        <v>298</v>
      </c>
    </row>
    <row r="451" spans="1:4" x14ac:dyDescent="0.25">
      <c r="A451" s="5" t="s">
        <v>79</v>
      </c>
      <c r="B451" s="6">
        <v>-300</v>
      </c>
      <c r="C451" s="5" t="s">
        <v>2</v>
      </c>
      <c r="D451" s="5" t="s">
        <v>299</v>
      </c>
    </row>
    <row r="452" spans="1:4" x14ac:dyDescent="0.25">
      <c r="A452" s="3"/>
      <c r="B452" s="4">
        <v>-19914</v>
      </c>
      <c r="C452" s="30" t="s">
        <v>300</v>
      </c>
      <c r="D452" s="31"/>
    </row>
    <row r="453" spans="1:4" x14ac:dyDescent="0.25">
      <c r="A453" s="5" t="s">
        <v>36</v>
      </c>
      <c r="B453" s="6">
        <v>-2832</v>
      </c>
      <c r="C453" s="5" t="s">
        <v>2</v>
      </c>
      <c r="D453" s="5" t="s">
        <v>301</v>
      </c>
    </row>
    <row r="454" spans="1:4" x14ac:dyDescent="0.25">
      <c r="A454" s="5" t="s">
        <v>36</v>
      </c>
      <c r="B454" s="6">
        <v>-1364</v>
      </c>
      <c r="C454" s="5" t="s">
        <v>2</v>
      </c>
      <c r="D454" s="5" t="s">
        <v>302</v>
      </c>
    </row>
    <row r="455" spans="1:4" x14ac:dyDescent="0.25">
      <c r="A455" s="5" t="s">
        <v>36</v>
      </c>
      <c r="B455" s="6">
        <v>-11181</v>
      </c>
      <c r="C455" s="5" t="s">
        <v>2</v>
      </c>
      <c r="D455" s="5" t="s">
        <v>303</v>
      </c>
    </row>
    <row r="456" spans="1:4" x14ac:dyDescent="0.25">
      <c r="A456" s="5" t="s">
        <v>36</v>
      </c>
      <c r="B456" s="6">
        <v>-1428</v>
      </c>
      <c r="C456" s="5" t="s">
        <v>2</v>
      </c>
      <c r="D456" s="5" t="s">
        <v>304</v>
      </c>
    </row>
    <row r="457" spans="1:4" x14ac:dyDescent="0.25">
      <c r="A457" s="5" t="s">
        <v>36</v>
      </c>
      <c r="B457" s="6">
        <v>-2246</v>
      </c>
      <c r="C457" s="5" t="s">
        <v>2</v>
      </c>
      <c r="D457" s="5" t="s">
        <v>305</v>
      </c>
    </row>
    <row r="458" spans="1:4" x14ac:dyDescent="0.25">
      <c r="A458" s="5" t="s">
        <v>36</v>
      </c>
      <c r="B458" s="6">
        <v>-863</v>
      </c>
      <c r="C458" s="5" t="s">
        <v>2</v>
      </c>
      <c r="D458" s="5" t="s">
        <v>306</v>
      </c>
    </row>
    <row r="459" spans="1:4" x14ac:dyDescent="0.25">
      <c r="A459" s="3"/>
      <c r="B459" s="4">
        <v>0</v>
      </c>
      <c r="C459" s="30" t="s">
        <v>30</v>
      </c>
      <c r="D459" s="31"/>
    </row>
    <row r="460" spans="1:4" x14ac:dyDescent="0.25">
      <c r="A460" s="5" t="s">
        <v>44</v>
      </c>
      <c r="B460" s="6">
        <v>2026</v>
      </c>
      <c r="C460" s="5" t="s">
        <v>2</v>
      </c>
      <c r="D460" s="5" t="s">
        <v>32</v>
      </c>
    </row>
    <row r="461" spans="1:4" x14ac:dyDescent="0.25">
      <c r="A461" s="5" t="s">
        <v>72</v>
      </c>
      <c r="B461" s="6">
        <v>496</v>
      </c>
      <c r="C461" s="5" t="s">
        <v>2</v>
      </c>
      <c r="D461" s="5" t="s">
        <v>32</v>
      </c>
    </row>
    <row r="462" spans="1:4" x14ac:dyDescent="0.25">
      <c r="A462" s="5" t="s">
        <v>36</v>
      </c>
      <c r="B462" s="6">
        <v>-104040</v>
      </c>
      <c r="C462" s="5" t="s">
        <v>2</v>
      </c>
      <c r="D462" s="5" t="s">
        <v>32</v>
      </c>
    </row>
    <row r="463" spans="1:4" x14ac:dyDescent="0.25">
      <c r="A463" s="5" t="s">
        <v>38</v>
      </c>
      <c r="B463" s="6">
        <v>4213</v>
      </c>
      <c r="C463" s="5" t="s">
        <v>2</v>
      </c>
      <c r="D463" s="5" t="s">
        <v>32</v>
      </c>
    </row>
    <row r="464" spans="1:4" x14ac:dyDescent="0.25">
      <c r="A464" s="5" t="s">
        <v>57</v>
      </c>
      <c r="B464" s="6">
        <v>5876</v>
      </c>
      <c r="C464" s="5" t="s">
        <v>2</v>
      </c>
      <c r="D464" s="5" t="s">
        <v>32</v>
      </c>
    </row>
    <row r="465" spans="1:4" x14ac:dyDescent="0.25">
      <c r="A465" s="5" t="s">
        <v>79</v>
      </c>
      <c r="B465" s="6">
        <v>91429</v>
      </c>
      <c r="C465" s="5" t="s">
        <v>2</v>
      </c>
      <c r="D465" s="5" t="s">
        <v>32</v>
      </c>
    </row>
    <row r="466" spans="1:4" x14ac:dyDescent="0.25">
      <c r="A466" s="3"/>
      <c r="B466" s="4">
        <v>42009</v>
      </c>
      <c r="C466" s="30" t="s">
        <v>307</v>
      </c>
      <c r="D466" s="31"/>
    </row>
    <row r="467" spans="1:4" x14ac:dyDescent="0.25">
      <c r="A467" s="5" t="s">
        <v>44</v>
      </c>
      <c r="B467" s="6">
        <v>1173</v>
      </c>
      <c r="C467" s="5" t="s">
        <v>2</v>
      </c>
      <c r="D467" s="5" t="s">
        <v>32</v>
      </c>
    </row>
    <row r="468" spans="1:4" x14ac:dyDescent="0.25">
      <c r="A468" s="5" t="s">
        <v>72</v>
      </c>
      <c r="B468" s="6">
        <v>277</v>
      </c>
      <c r="C468" s="5" t="s">
        <v>2</v>
      </c>
      <c r="D468" s="5" t="s">
        <v>32</v>
      </c>
    </row>
    <row r="469" spans="1:4" x14ac:dyDescent="0.25">
      <c r="A469" s="5" t="s">
        <v>36</v>
      </c>
      <c r="B469" s="6">
        <v>-1450</v>
      </c>
      <c r="C469" s="5" t="s">
        <v>2</v>
      </c>
      <c r="D469" s="5" t="s">
        <v>32</v>
      </c>
    </row>
    <row r="470" spans="1:4" x14ac:dyDescent="0.25">
      <c r="A470" s="5" t="s">
        <v>36</v>
      </c>
      <c r="B470" s="6">
        <v>42009</v>
      </c>
      <c r="C470" s="5" t="s">
        <v>2</v>
      </c>
      <c r="D470" s="5" t="s">
        <v>308</v>
      </c>
    </row>
    <row r="471" spans="1:4" x14ac:dyDescent="0.25">
      <c r="A471" s="3"/>
      <c r="B471" s="4">
        <v>8088</v>
      </c>
      <c r="C471" s="30" t="s">
        <v>309</v>
      </c>
      <c r="D471" s="31"/>
    </row>
    <row r="472" spans="1:4" x14ac:dyDescent="0.25">
      <c r="A472" s="5" t="s">
        <v>36</v>
      </c>
      <c r="B472" s="6">
        <v>8088</v>
      </c>
      <c r="C472" s="5" t="s">
        <v>2</v>
      </c>
      <c r="D472" s="5" t="s">
        <v>310</v>
      </c>
    </row>
    <row r="473" spans="1:4" x14ac:dyDescent="0.25">
      <c r="A473" s="3"/>
      <c r="B473" s="4">
        <v>6843</v>
      </c>
      <c r="C473" s="30" t="s">
        <v>311</v>
      </c>
      <c r="D473" s="31"/>
    </row>
    <row r="474" spans="1:4" x14ac:dyDescent="0.25">
      <c r="A474" s="5" t="s">
        <v>36</v>
      </c>
      <c r="B474" s="6">
        <v>-36000</v>
      </c>
      <c r="C474" s="5" t="s">
        <v>2</v>
      </c>
      <c r="D474" s="5" t="s">
        <v>32</v>
      </c>
    </row>
    <row r="475" spans="1:4" x14ac:dyDescent="0.25">
      <c r="A475" s="5" t="s">
        <v>36</v>
      </c>
      <c r="B475" s="6">
        <v>-329</v>
      </c>
      <c r="C475" s="5" t="s">
        <v>2</v>
      </c>
      <c r="D475" s="5" t="s">
        <v>312</v>
      </c>
    </row>
    <row r="476" spans="1:4" x14ac:dyDescent="0.25">
      <c r="A476" s="5" t="s">
        <v>38</v>
      </c>
      <c r="B476" s="6">
        <v>7172</v>
      </c>
      <c r="C476" s="5" t="s">
        <v>2</v>
      </c>
      <c r="D476" s="5" t="s">
        <v>313</v>
      </c>
    </row>
    <row r="477" spans="1:4" x14ac:dyDescent="0.25">
      <c r="A477" s="5" t="s">
        <v>79</v>
      </c>
      <c r="B477" s="6">
        <v>36000</v>
      </c>
      <c r="C477" s="5" t="s">
        <v>2</v>
      </c>
      <c r="D477" s="5" t="s">
        <v>32</v>
      </c>
    </row>
    <row r="478" spans="1:4" x14ac:dyDescent="0.25">
      <c r="A478" s="3"/>
      <c r="B478" s="4">
        <v>-18853</v>
      </c>
      <c r="C478" s="30" t="s">
        <v>314</v>
      </c>
      <c r="D478" s="31"/>
    </row>
    <row r="479" spans="1:4" x14ac:dyDescent="0.25">
      <c r="A479" s="5" t="s">
        <v>38</v>
      </c>
      <c r="B479" s="6">
        <v>-18853</v>
      </c>
      <c r="C479" s="5" t="s">
        <v>2</v>
      </c>
      <c r="D479" s="5" t="s">
        <v>398</v>
      </c>
    </row>
    <row r="480" spans="1:4" x14ac:dyDescent="0.25">
      <c r="A480" s="3"/>
      <c r="B480" s="4">
        <v>0</v>
      </c>
      <c r="C480" s="30" t="s">
        <v>315</v>
      </c>
      <c r="D480" s="31"/>
    </row>
    <row r="481" spans="1:4" x14ac:dyDescent="0.25">
      <c r="A481" s="5" t="s">
        <v>36</v>
      </c>
      <c r="B481" s="6">
        <v>-8900</v>
      </c>
      <c r="C481" s="5" t="s">
        <v>2</v>
      </c>
      <c r="D481" s="5" t="s">
        <v>32</v>
      </c>
    </row>
    <row r="482" spans="1:4" x14ac:dyDescent="0.25">
      <c r="A482" s="5" t="s">
        <v>114</v>
      </c>
      <c r="B482" s="6">
        <v>8900</v>
      </c>
      <c r="C482" s="5" t="s">
        <v>2</v>
      </c>
      <c r="D482" s="5" t="s">
        <v>32</v>
      </c>
    </row>
    <row r="483" spans="1:4" x14ac:dyDescent="0.25">
      <c r="A483" s="3"/>
      <c r="B483" s="4">
        <v>0</v>
      </c>
      <c r="C483" s="30" t="s">
        <v>316</v>
      </c>
      <c r="D483" s="31"/>
    </row>
    <row r="484" spans="1:4" x14ac:dyDescent="0.25">
      <c r="A484" s="5" t="s">
        <v>36</v>
      </c>
      <c r="B484" s="6">
        <v>-6345</v>
      </c>
      <c r="C484" s="5" t="s">
        <v>2</v>
      </c>
      <c r="D484" s="5" t="s">
        <v>32</v>
      </c>
    </row>
    <row r="485" spans="1:4" x14ac:dyDescent="0.25">
      <c r="A485" s="5" t="s">
        <v>38</v>
      </c>
      <c r="B485" s="6">
        <v>270</v>
      </c>
      <c r="C485" s="5" t="s">
        <v>2</v>
      </c>
      <c r="D485" s="5" t="s">
        <v>32</v>
      </c>
    </row>
    <row r="486" spans="1:4" x14ac:dyDescent="0.25">
      <c r="A486" s="5" t="s">
        <v>114</v>
      </c>
      <c r="B486" s="6">
        <v>975</v>
      </c>
      <c r="C486" s="5" t="s">
        <v>2</v>
      </c>
      <c r="D486" s="5" t="s">
        <v>32</v>
      </c>
    </row>
    <row r="487" spans="1:4" x14ac:dyDescent="0.25">
      <c r="A487" s="5" t="s">
        <v>57</v>
      </c>
      <c r="B487" s="6">
        <v>5100</v>
      </c>
      <c r="C487" s="5" t="s">
        <v>2</v>
      </c>
      <c r="D487" s="5" t="s">
        <v>32</v>
      </c>
    </row>
    <row r="488" spans="1:4" x14ac:dyDescent="0.25">
      <c r="A488" s="9"/>
      <c r="B488" s="10">
        <v>-2090</v>
      </c>
      <c r="C488" s="27" t="s">
        <v>317</v>
      </c>
      <c r="D488" s="28"/>
    </row>
    <row r="489" spans="1:4" x14ac:dyDescent="0.25">
      <c r="A489" s="3"/>
      <c r="B489" s="4">
        <v>-2090</v>
      </c>
      <c r="C489" s="30" t="s">
        <v>318</v>
      </c>
      <c r="D489" s="31"/>
    </row>
    <row r="490" spans="1:4" x14ac:dyDescent="0.25">
      <c r="A490" s="5" t="s">
        <v>78</v>
      </c>
      <c r="B490" s="6">
        <v>-100000</v>
      </c>
      <c r="C490" s="5" t="s">
        <v>2</v>
      </c>
      <c r="D490" s="5" t="s">
        <v>32</v>
      </c>
    </row>
    <row r="491" spans="1:4" x14ac:dyDescent="0.25">
      <c r="A491" s="5" t="s">
        <v>78</v>
      </c>
      <c r="B491" s="6">
        <v>-600</v>
      </c>
      <c r="C491" s="5" t="s">
        <v>2</v>
      </c>
      <c r="D491" s="5" t="s">
        <v>319</v>
      </c>
    </row>
    <row r="492" spans="1:4" x14ac:dyDescent="0.25">
      <c r="A492" s="5" t="s">
        <v>78</v>
      </c>
      <c r="B492" s="6">
        <v>-1490</v>
      </c>
      <c r="C492" s="5" t="s">
        <v>2</v>
      </c>
      <c r="D492" s="5" t="s">
        <v>320</v>
      </c>
    </row>
    <row r="493" spans="1:4" x14ac:dyDescent="0.25">
      <c r="A493" s="5" t="s">
        <v>321</v>
      </c>
      <c r="B493" s="6">
        <v>100000</v>
      </c>
      <c r="C493" s="5" t="s">
        <v>2</v>
      </c>
      <c r="D493" s="5" t="s">
        <v>32</v>
      </c>
    </row>
    <row r="494" spans="1:4" x14ac:dyDescent="0.25">
      <c r="A494" s="3"/>
      <c r="B494" s="4">
        <v>0</v>
      </c>
      <c r="C494" s="30" t="s">
        <v>322</v>
      </c>
      <c r="D494" s="31"/>
    </row>
    <row r="495" spans="1:4" x14ac:dyDescent="0.25">
      <c r="A495" s="5" t="s">
        <v>44</v>
      </c>
      <c r="B495" s="6">
        <v>1457</v>
      </c>
      <c r="C495" s="5" t="s">
        <v>2</v>
      </c>
      <c r="D495" s="5" t="s">
        <v>32</v>
      </c>
    </row>
    <row r="496" spans="1:4" x14ac:dyDescent="0.25">
      <c r="A496" s="5" t="s">
        <v>72</v>
      </c>
      <c r="B496" s="6">
        <v>336</v>
      </c>
      <c r="C496" s="5" t="s">
        <v>2</v>
      </c>
      <c r="D496" s="5" t="s">
        <v>32</v>
      </c>
    </row>
    <row r="497" spans="1:5" x14ac:dyDescent="0.25">
      <c r="A497" s="5" t="s">
        <v>38</v>
      </c>
      <c r="B497" s="6">
        <v>295</v>
      </c>
      <c r="C497" s="5" t="s">
        <v>2</v>
      </c>
      <c r="D497" s="5" t="s">
        <v>32</v>
      </c>
    </row>
    <row r="498" spans="1:5" x14ac:dyDescent="0.25">
      <c r="A498" s="5" t="s">
        <v>57</v>
      </c>
      <c r="B498" s="6">
        <v>7976</v>
      </c>
      <c r="C498" s="5" t="s">
        <v>2</v>
      </c>
      <c r="D498" s="5" t="s">
        <v>32</v>
      </c>
    </row>
    <row r="499" spans="1:5" x14ac:dyDescent="0.25">
      <c r="A499" s="5" t="s">
        <v>78</v>
      </c>
      <c r="B499" s="6">
        <v>-10064</v>
      </c>
      <c r="C499" s="5" t="s">
        <v>2</v>
      </c>
      <c r="D499" s="5" t="s">
        <v>32</v>
      </c>
    </row>
    <row r="500" spans="1:5" x14ac:dyDescent="0.25">
      <c r="A500" s="3"/>
      <c r="B500" s="4">
        <v>0</v>
      </c>
      <c r="C500" s="30" t="s">
        <v>323</v>
      </c>
      <c r="D500" s="31"/>
    </row>
    <row r="501" spans="1:5" x14ac:dyDescent="0.25">
      <c r="A501" s="5" t="s">
        <v>78</v>
      </c>
      <c r="B501" s="6">
        <v>-4150</v>
      </c>
      <c r="C501" s="5" t="s">
        <v>2</v>
      </c>
      <c r="D501" s="5" t="s">
        <v>32</v>
      </c>
    </row>
    <row r="502" spans="1:5" x14ac:dyDescent="0.25">
      <c r="A502" s="5" t="s">
        <v>321</v>
      </c>
      <c r="B502" s="6">
        <v>3850</v>
      </c>
      <c r="C502" s="5" t="s">
        <v>2</v>
      </c>
      <c r="D502" s="5" t="s">
        <v>32</v>
      </c>
    </row>
    <row r="503" spans="1:5" x14ac:dyDescent="0.25">
      <c r="A503" s="5" t="s">
        <v>79</v>
      </c>
      <c r="B503" s="6">
        <v>300</v>
      </c>
      <c r="C503" s="5" t="s">
        <v>2</v>
      </c>
      <c r="D503" s="5" t="s">
        <v>32</v>
      </c>
    </row>
    <row r="504" spans="1:5" x14ac:dyDescent="0.25">
      <c r="A504" s="9"/>
      <c r="B504" s="10">
        <v>154310</v>
      </c>
      <c r="C504" s="27" t="s">
        <v>324</v>
      </c>
      <c r="D504" s="28"/>
      <c r="E504" s="18"/>
    </row>
    <row r="505" spans="1:5" x14ac:dyDescent="0.25">
      <c r="A505" s="3"/>
      <c r="B505" s="4">
        <v>12845</v>
      </c>
      <c r="C505" s="30" t="s">
        <v>325</v>
      </c>
      <c r="D505" s="31"/>
    </row>
    <row r="506" spans="1:5" x14ac:dyDescent="0.25">
      <c r="A506" s="5" t="s">
        <v>36</v>
      </c>
      <c r="B506" s="6">
        <v>-483</v>
      </c>
      <c r="C506" s="5" t="s">
        <v>2</v>
      </c>
      <c r="D506" s="5" t="s">
        <v>326</v>
      </c>
    </row>
    <row r="507" spans="1:5" x14ac:dyDescent="0.25">
      <c r="A507" s="5" t="s">
        <v>38</v>
      </c>
      <c r="B507" s="6">
        <v>9226</v>
      </c>
      <c r="C507" s="5" t="s">
        <v>2</v>
      </c>
      <c r="D507" s="5" t="s">
        <v>67</v>
      </c>
    </row>
    <row r="508" spans="1:5" x14ac:dyDescent="0.25">
      <c r="A508" s="5" t="s">
        <v>38</v>
      </c>
      <c r="B508" s="6">
        <v>3806</v>
      </c>
      <c r="C508" s="5" t="s">
        <v>2</v>
      </c>
      <c r="D508" s="5" t="s">
        <v>40</v>
      </c>
    </row>
    <row r="509" spans="1:5" x14ac:dyDescent="0.25">
      <c r="A509" s="5" t="s">
        <v>57</v>
      </c>
      <c r="B509" s="6">
        <v>296</v>
      </c>
      <c r="C509" s="5" t="s">
        <v>2</v>
      </c>
      <c r="D509" s="5" t="s">
        <v>40</v>
      </c>
    </row>
    <row r="510" spans="1:5" x14ac:dyDescent="0.25">
      <c r="A510" s="3"/>
      <c r="B510" s="4">
        <v>6728</v>
      </c>
      <c r="C510" s="30" t="s">
        <v>327</v>
      </c>
      <c r="D510" s="31"/>
    </row>
    <row r="511" spans="1:5" x14ac:dyDescent="0.25">
      <c r="A511" s="5" t="s">
        <v>44</v>
      </c>
      <c r="B511" s="13">
        <v>900</v>
      </c>
      <c r="C511" s="14" t="s">
        <v>2</v>
      </c>
      <c r="D511" s="14" t="s">
        <v>375</v>
      </c>
    </row>
    <row r="512" spans="1:5" x14ac:dyDescent="0.25">
      <c r="A512" s="5" t="s">
        <v>36</v>
      </c>
      <c r="B512" s="13">
        <v>5828</v>
      </c>
      <c r="C512" s="14" t="s">
        <v>2</v>
      </c>
      <c r="D512" s="14" t="s">
        <v>375</v>
      </c>
    </row>
    <row r="513" spans="1:4" x14ac:dyDescent="0.25">
      <c r="A513" s="3"/>
      <c r="B513" s="4">
        <v>12093</v>
      </c>
      <c r="C513" s="30" t="s">
        <v>328</v>
      </c>
      <c r="D513" s="31"/>
    </row>
    <row r="514" spans="1:4" x14ac:dyDescent="0.25">
      <c r="A514" s="5" t="s">
        <v>38</v>
      </c>
      <c r="B514" s="6">
        <v>6110</v>
      </c>
      <c r="C514" s="5" t="s">
        <v>2</v>
      </c>
      <c r="D514" s="5" t="s">
        <v>67</v>
      </c>
    </row>
    <row r="515" spans="1:4" x14ac:dyDescent="0.25">
      <c r="A515" s="5" t="s">
        <v>38</v>
      </c>
      <c r="B515" s="6">
        <v>2991</v>
      </c>
      <c r="C515" s="5" t="s">
        <v>2</v>
      </c>
      <c r="D515" s="5" t="s">
        <v>40</v>
      </c>
    </row>
    <row r="516" spans="1:4" x14ac:dyDescent="0.25">
      <c r="A516" s="5" t="s">
        <v>57</v>
      </c>
      <c r="B516" s="6">
        <v>2992</v>
      </c>
      <c r="C516" s="5" t="s">
        <v>2</v>
      </c>
      <c r="D516" s="5" t="s">
        <v>40</v>
      </c>
    </row>
    <row r="517" spans="1:4" x14ac:dyDescent="0.25">
      <c r="A517" s="3"/>
      <c r="B517" s="4">
        <v>1897</v>
      </c>
      <c r="C517" s="30" t="s">
        <v>329</v>
      </c>
      <c r="D517" s="31"/>
    </row>
    <row r="518" spans="1:4" x14ac:dyDescent="0.25">
      <c r="A518" s="5" t="s">
        <v>36</v>
      </c>
      <c r="B518" s="13">
        <v>1897</v>
      </c>
      <c r="C518" s="12" t="s">
        <v>2</v>
      </c>
      <c r="D518" s="14" t="s">
        <v>375</v>
      </c>
    </row>
    <row r="519" spans="1:4" x14ac:dyDescent="0.25">
      <c r="A519" s="3"/>
      <c r="B519" s="4">
        <v>3</v>
      </c>
      <c r="C519" s="30" t="s">
        <v>330</v>
      </c>
      <c r="D519" s="31"/>
    </row>
    <row r="520" spans="1:4" x14ac:dyDescent="0.25">
      <c r="A520" s="5" t="s">
        <v>252</v>
      </c>
      <c r="B520" s="6">
        <v>3</v>
      </c>
      <c r="C520" s="5" t="s">
        <v>2</v>
      </c>
      <c r="D520" s="5" t="s">
        <v>295</v>
      </c>
    </row>
    <row r="521" spans="1:4" x14ac:dyDescent="0.25">
      <c r="A521" s="3"/>
      <c r="B521" s="4">
        <v>0</v>
      </c>
      <c r="C521" s="30" t="s">
        <v>331</v>
      </c>
      <c r="D521" s="31"/>
    </row>
    <row r="522" spans="1:4" x14ac:dyDescent="0.25">
      <c r="A522" s="5" t="s">
        <v>85</v>
      </c>
      <c r="B522" s="6">
        <v>2180</v>
      </c>
      <c r="C522" s="5" t="s">
        <v>2</v>
      </c>
      <c r="D522" s="5" t="s">
        <v>32</v>
      </c>
    </row>
    <row r="523" spans="1:4" x14ac:dyDescent="0.25">
      <c r="A523" s="5" t="s">
        <v>36</v>
      </c>
      <c r="B523" s="6">
        <v>96</v>
      </c>
      <c r="C523" s="5" t="s">
        <v>2</v>
      </c>
      <c r="D523" s="5" t="s">
        <v>32</v>
      </c>
    </row>
    <row r="524" spans="1:4" x14ac:dyDescent="0.25">
      <c r="A524" s="5" t="s">
        <v>38</v>
      </c>
      <c r="B524" s="6">
        <v>-2276</v>
      </c>
      <c r="C524" s="5" t="s">
        <v>2</v>
      </c>
      <c r="D524" s="5" t="s">
        <v>32</v>
      </c>
    </row>
    <row r="525" spans="1:4" x14ac:dyDescent="0.25">
      <c r="A525" s="3"/>
      <c r="B525" s="4">
        <v>7179</v>
      </c>
      <c r="C525" s="30" t="s">
        <v>332</v>
      </c>
      <c r="D525" s="31"/>
    </row>
    <row r="526" spans="1:4" x14ac:dyDescent="0.25">
      <c r="A526" s="5" t="s">
        <v>36</v>
      </c>
      <c r="B526" s="6">
        <v>1862</v>
      </c>
      <c r="C526" s="5" t="s">
        <v>2</v>
      </c>
      <c r="D526" s="5" t="s">
        <v>333</v>
      </c>
    </row>
    <row r="527" spans="1:4" x14ac:dyDescent="0.25">
      <c r="A527" s="5" t="s">
        <v>38</v>
      </c>
      <c r="B527" s="6">
        <v>5317</v>
      </c>
      <c r="C527" s="5" t="s">
        <v>2</v>
      </c>
      <c r="D527" s="5" t="s">
        <v>334</v>
      </c>
    </row>
    <row r="528" spans="1:4" x14ac:dyDescent="0.25">
      <c r="A528" s="3"/>
      <c r="B528" s="4">
        <v>-753</v>
      </c>
      <c r="C528" s="30" t="s">
        <v>335</v>
      </c>
      <c r="D528" s="31"/>
    </row>
    <row r="529" spans="1:4" x14ac:dyDescent="0.25">
      <c r="A529" s="5" t="s">
        <v>36</v>
      </c>
      <c r="B529" s="6">
        <v>-163</v>
      </c>
      <c r="C529" s="5" t="s">
        <v>2</v>
      </c>
      <c r="D529" s="5" t="s">
        <v>336</v>
      </c>
    </row>
    <row r="530" spans="1:4" x14ac:dyDescent="0.25">
      <c r="A530" s="5" t="s">
        <v>36</v>
      </c>
      <c r="B530" s="6">
        <v>-94</v>
      </c>
      <c r="C530" s="5" t="s">
        <v>2</v>
      </c>
      <c r="D530" s="5" t="s">
        <v>337</v>
      </c>
    </row>
    <row r="531" spans="1:4" x14ac:dyDescent="0.25">
      <c r="A531" s="5" t="s">
        <v>36</v>
      </c>
      <c r="B531" s="6">
        <v>-496</v>
      </c>
      <c r="C531" s="5" t="s">
        <v>2</v>
      </c>
      <c r="D531" s="5" t="s">
        <v>338</v>
      </c>
    </row>
    <row r="532" spans="1:4" x14ac:dyDescent="0.25">
      <c r="A532" s="3"/>
      <c r="B532" s="4">
        <v>16000</v>
      </c>
      <c r="C532" s="30" t="s">
        <v>339</v>
      </c>
      <c r="D532" s="31"/>
    </row>
    <row r="533" spans="1:4" x14ac:dyDescent="0.25">
      <c r="A533" s="5" t="s">
        <v>57</v>
      </c>
      <c r="B533" s="6">
        <v>16000</v>
      </c>
      <c r="C533" s="5" t="s">
        <v>2</v>
      </c>
      <c r="D533" s="5" t="s">
        <v>340</v>
      </c>
    </row>
    <row r="534" spans="1:4" x14ac:dyDescent="0.25">
      <c r="A534" s="3"/>
      <c r="B534" s="4">
        <v>745</v>
      </c>
      <c r="C534" s="30" t="s">
        <v>341</v>
      </c>
      <c r="D534" s="31"/>
    </row>
    <row r="535" spans="1:4" x14ac:dyDescent="0.25">
      <c r="A535" s="5" t="s">
        <v>38</v>
      </c>
      <c r="B535" s="6">
        <v>745</v>
      </c>
      <c r="C535" s="5" t="s">
        <v>2</v>
      </c>
      <c r="D535" s="5" t="s">
        <v>40</v>
      </c>
    </row>
    <row r="536" spans="1:4" x14ac:dyDescent="0.25">
      <c r="A536" s="3"/>
      <c r="B536" s="4">
        <v>2060</v>
      </c>
      <c r="C536" s="30" t="s">
        <v>342</v>
      </c>
      <c r="D536" s="31"/>
    </row>
    <row r="537" spans="1:4" x14ac:dyDescent="0.25">
      <c r="A537" s="5" t="s">
        <v>38</v>
      </c>
      <c r="B537" s="6">
        <v>2060</v>
      </c>
      <c r="C537" s="5" t="s">
        <v>2</v>
      </c>
      <c r="D537" s="5" t="s">
        <v>40</v>
      </c>
    </row>
    <row r="538" spans="1:4" x14ac:dyDescent="0.25">
      <c r="A538" s="3"/>
      <c r="B538" s="4">
        <v>3998</v>
      </c>
      <c r="C538" s="30" t="s">
        <v>343</v>
      </c>
      <c r="D538" s="31"/>
    </row>
    <row r="539" spans="1:4" x14ac:dyDescent="0.25">
      <c r="A539" s="5" t="s">
        <v>44</v>
      </c>
      <c r="B539" s="6">
        <v>3235</v>
      </c>
      <c r="C539" s="5" t="s">
        <v>2</v>
      </c>
      <c r="D539" s="5" t="s">
        <v>122</v>
      </c>
    </row>
    <row r="540" spans="1:4" x14ac:dyDescent="0.25">
      <c r="A540" s="5" t="s">
        <v>72</v>
      </c>
      <c r="B540" s="6">
        <v>763</v>
      </c>
      <c r="C540" s="5" t="s">
        <v>2</v>
      </c>
      <c r="D540" s="5" t="s">
        <v>122</v>
      </c>
    </row>
    <row r="541" spans="1:4" x14ac:dyDescent="0.25">
      <c r="A541" s="3"/>
      <c r="B541" s="4">
        <v>4781</v>
      </c>
      <c r="C541" s="30" t="s">
        <v>344</v>
      </c>
      <c r="D541" s="31"/>
    </row>
    <row r="542" spans="1:4" x14ac:dyDescent="0.25">
      <c r="A542" s="5" t="s">
        <v>36</v>
      </c>
      <c r="B542" s="6">
        <v>1600</v>
      </c>
      <c r="C542" s="5" t="s">
        <v>2</v>
      </c>
      <c r="D542" s="5" t="s">
        <v>345</v>
      </c>
    </row>
    <row r="543" spans="1:4" x14ac:dyDescent="0.25">
      <c r="A543" s="5" t="s">
        <v>38</v>
      </c>
      <c r="B543" s="6">
        <v>2981</v>
      </c>
      <c r="C543" s="5" t="s">
        <v>2</v>
      </c>
      <c r="D543" s="5" t="s">
        <v>40</v>
      </c>
    </row>
    <row r="544" spans="1:4" x14ac:dyDescent="0.25">
      <c r="A544" s="5" t="s">
        <v>38</v>
      </c>
      <c r="B544" s="6">
        <v>200</v>
      </c>
      <c r="C544" s="5" t="s">
        <v>2</v>
      </c>
      <c r="D544" s="5" t="s">
        <v>346</v>
      </c>
    </row>
    <row r="545" spans="1:4" x14ac:dyDescent="0.25">
      <c r="A545" s="3"/>
      <c r="B545" s="4">
        <v>32</v>
      </c>
      <c r="C545" s="30" t="s">
        <v>347</v>
      </c>
      <c r="D545" s="31"/>
    </row>
    <row r="546" spans="1:4" x14ac:dyDescent="0.25">
      <c r="A546" s="5" t="s">
        <v>44</v>
      </c>
      <c r="B546" s="6">
        <v>17</v>
      </c>
      <c r="C546" s="5" t="s">
        <v>2</v>
      </c>
      <c r="D546" s="5" t="s">
        <v>71</v>
      </c>
    </row>
    <row r="547" spans="1:4" x14ac:dyDescent="0.25">
      <c r="A547" s="5" t="s">
        <v>72</v>
      </c>
      <c r="B547" s="6">
        <v>15</v>
      </c>
      <c r="C547" s="5" t="s">
        <v>2</v>
      </c>
      <c r="D547" s="5" t="s">
        <v>71</v>
      </c>
    </row>
    <row r="548" spans="1:4" x14ac:dyDescent="0.25">
      <c r="A548" s="3"/>
      <c r="B548" s="4">
        <v>2031</v>
      </c>
      <c r="C548" s="30" t="s">
        <v>348</v>
      </c>
      <c r="D548" s="31"/>
    </row>
    <row r="549" spans="1:4" x14ac:dyDescent="0.25">
      <c r="A549" s="5" t="s">
        <v>57</v>
      </c>
      <c r="B549" s="6">
        <v>2031</v>
      </c>
      <c r="C549" s="5" t="s">
        <v>2</v>
      </c>
      <c r="D549" s="5" t="s">
        <v>349</v>
      </c>
    </row>
    <row r="550" spans="1:4" x14ac:dyDescent="0.25">
      <c r="A550" s="3"/>
      <c r="B550" s="4">
        <v>5349</v>
      </c>
      <c r="C550" s="30" t="s">
        <v>350</v>
      </c>
      <c r="D550" s="31"/>
    </row>
    <row r="551" spans="1:4" x14ac:dyDescent="0.25">
      <c r="A551" s="5" t="s">
        <v>36</v>
      </c>
      <c r="B551" s="6">
        <v>650</v>
      </c>
      <c r="C551" s="5" t="s">
        <v>2</v>
      </c>
      <c r="D551" s="5" t="s">
        <v>351</v>
      </c>
    </row>
    <row r="552" spans="1:4" x14ac:dyDescent="0.25">
      <c r="A552" s="5" t="s">
        <v>36</v>
      </c>
      <c r="B552" s="6">
        <v>4699</v>
      </c>
      <c r="C552" s="5" t="s">
        <v>2</v>
      </c>
      <c r="D552" s="5" t="s">
        <v>352</v>
      </c>
    </row>
    <row r="553" spans="1:4" x14ac:dyDescent="0.25">
      <c r="A553" s="3"/>
      <c r="B553" s="4">
        <v>1364</v>
      </c>
      <c r="C553" s="30" t="s">
        <v>353</v>
      </c>
      <c r="D553" s="31"/>
    </row>
    <row r="554" spans="1:4" x14ac:dyDescent="0.25">
      <c r="A554" s="5" t="s">
        <v>57</v>
      </c>
      <c r="B554" s="6">
        <v>1364</v>
      </c>
      <c r="C554" s="5" t="s">
        <v>2</v>
      </c>
      <c r="D554" s="5" t="s">
        <v>354</v>
      </c>
    </row>
    <row r="555" spans="1:4" x14ac:dyDescent="0.25">
      <c r="A555" s="3"/>
      <c r="B555" s="4">
        <v>32421</v>
      </c>
      <c r="C555" s="30" t="s">
        <v>355</v>
      </c>
      <c r="D555" s="31"/>
    </row>
    <row r="556" spans="1:4" x14ac:dyDescent="0.25">
      <c r="A556" s="5">
        <v>1100</v>
      </c>
      <c r="B556" s="6">
        <v>2750</v>
      </c>
      <c r="C556" s="17"/>
      <c r="D556" s="5" t="s">
        <v>403</v>
      </c>
    </row>
    <row r="557" spans="1:4" x14ac:dyDescent="0.25">
      <c r="A557" s="5">
        <v>1200</v>
      </c>
      <c r="B557" s="6">
        <v>650</v>
      </c>
      <c r="C557" s="17"/>
      <c r="D557" s="5" t="s">
        <v>403</v>
      </c>
    </row>
    <row r="558" spans="1:4" x14ac:dyDescent="0.25">
      <c r="A558" s="5" t="s">
        <v>36</v>
      </c>
      <c r="B558" s="6">
        <v>28014</v>
      </c>
      <c r="C558" s="5" t="s">
        <v>2</v>
      </c>
      <c r="D558" s="5" t="s">
        <v>356</v>
      </c>
    </row>
    <row r="559" spans="1:4" x14ac:dyDescent="0.25">
      <c r="A559" s="5">
        <v>2300</v>
      </c>
      <c r="B559" s="20">
        <v>457</v>
      </c>
      <c r="C559" s="21" t="s">
        <v>2</v>
      </c>
      <c r="D559" s="21" t="s">
        <v>404</v>
      </c>
    </row>
    <row r="560" spans="1:4" x14ac:dyDescent="0.25">
      <c r="A560" s="5">
        <v>5200</v>
      </c>
      <c r="B560" s="20">
        <v>550</v>
      </c>
      <c r="C560" s="21" t="s">
        <v>2</v>
      </c>
      <c r="D560" s="21" t="s">
        <v>404</v>
      </c>
    </row>
    <row r="561" spans="1:4" x14ac:dyDescent="0.25">
      <c r="A561" s="3"/>
      <c r="B561" s="4">
        <v>553</v>
      </c>
      <c r="C561" s="30" t="s">
        <v>357</v>
      </c>
      <c r="D561" s="31"/>
    </row>
    <row r="562" spans="1:4" x14ac:dyDescent="0.25">
      <c r="A562" s="5" t="s">
        <v>36</v>
      </c>
      <c r="B562" s="6">
        <v>30</v>
      </c>
      <c r="C562" s="5" t="s">
        <v>2</v>
      </c>
      <c r="D562" s="5" t="s">
        <v>358</v>
      </c>
    </row>
    <row r="563" spans="1:4" x14ac:dyDescent="0.25">
      <c r="A563" s="5" t="s">
        <v>36</v>
      </c>
      <c r="B563" s="6">
        <v>371</v>
      </c>
      <c r="C563" s="5" t="s">
        <v>2</v>
      </c>
      <c r="D563" s="5" t="s">
        <v>359</v>
      </c>
    </row>
    <row r="564" spans="1:4" x14ac:dyDescent="0.25">
      <c r="A564" s="5" t="s">
        <v>36</v>
      </c>
      <c r="B564" s="6">
        <v>152</v>
      </c>
      <c r="C564" s="5" t="s">
        <v>2</v>
      </c>
      <c r="D564" s="5" t="s">
        <v>360</v>
      </c>
    </row>
    <row r="565" spans="1:4" x14ac:dyDescent="0.25">
      <c r="A565" s="5" t="s">
        <v>36</v>
      </c>
      <c r="B565" s="6">
        <v>-34200</v>
      </c>
      <c r="C565" s="5" t="s">
        <v>2</v>
      </c>
      <c r="D565" s="5" t="s">
        <v>399</v>
      </c>
    </row>
    <row r="566" spans="1:4" x14ac:dyDescent="0.25">
      <c r="A566" s="5" t="s">
        <v>87</v>
      </c>
      <c r="B566" s="6">
        <v>5177</v>
      </c>
      <c r="C566" s="5" t="s">
        <v>2</v>
      </c>
      <c r="D566" s="5" t="s">
        <v>32</v>
      </c>
    </row>
    <row r="567" spans="1:4" x14ac:dyDescent="0.25">
      <c r="A567" s="5" t="s">
        <v>57</v>
      </c>
      <c r="B567" s="6">
        <v>29023</v>
      </c>
      <c r="C567" s="5" t="s">
        <v>2</v>
      </c>
      <c r="D567" s="5" t="s">
        <v>399</v>
      </c>
    </row>
    <row r="568" spans="1:4" x14ac:dyDescent="0.25">
      <c r="A568" s="3"/>
      <c r="B568" s="4">
        <v>806</v>
      </c>
      <c r="C568" s="30" t="s">
        <v>361</v>
      </c>
      <c r="D568" s="31"/>
    </row>
    <row r="569" spans="1:4" x14ac:dyDescent="0.25">
      <c r="A569" s="5" t="s">
        <v>36</v>
      </c>
      <c r="B569" s="6">
        <v>806</v>
      </c>
      <c r="C569" s="5" t="s">
        <v>2</v>
      </c>
      <c r="D569" s="5" t="s">
        <v>362</v>
      </c>
    </row>
    <row r="570" spans="1:4" x14ac:dyDescent="0.25">
      <c r="A570" s="5"/>
      <c r="B570" s="4">
        <v>20622</v>
      </c>
      <c r="C570" s="32" t="s">
        <v>401</v>
      </c>
      <c r="D570" s="33"/>
    </row>
    <row r="571" spans="1:4" x14ac:dyDescent="0.25">
      <c r="A571" s="5">
        <v>2200</v>
      </c>
      <c r="B571" s="6">
        <v>20622</v>
      </c>
      <c r="C571" s="11"/>
      <c r="D571" s="5" t="s">
        <v>402</v>
      </c>
    </row>
    <row r="572" spans="1:4" x14ac:dyDescent="0.25">
      <c r="A572" s="3"/>
      <c r="B572" s="4">
        <v>23756</v>
      </c>
      <c r="C572" s="30" t="s">
        <v>363</v>
      </c>
      <c r="D572" s="31"/>
    </row>
    <row r="573" spans="1:4" x14ac:dyDescent="0.25">
      <c r="A573" s="5" t="s">
        <v>36</v>
      </c>
      <c r="B573" s="6">
        <v>23756</v>
      </c>
      <c r="C573" s="5" t="s">
        <v>2</v>
      </c>
      <c r="D573" s="5" t="s">
        <v>364</v>
      </c>
    </row>
    <row r="574" spans="1:4" x14ac:dyDescent="0.25">
      <c r="A574" s="3"/>
      <c r="B574" s="4">
        <v>-200</v>
      </c>
      <c r="C574" s="30" t="s">
        <v>365</v>
      </c>
      <c r="D574" s="31"/>
    </row>
    <row r="575" spans="1:4" x14ac:dyDescent="0.25">
      <c r="A575" s="5" t="s">
        <v>36</v>
      </c>
      <c r="B575" s="6">
        <v>-200</v>
      </c>
      <c r="C575" s="5" t="s">
        <v>2</v>
      </c>
      <c r="D575" s="5" t="s">
        <v>366</v>
      </c>
    </row>
    <row r="576" spans="1:4" x14ac:dyDescent="0.25">
      <c r="A576" s="9"/>
      <c r="B576" s="10">
        <v>76238</v>
      </c>
      <c r="C576" s="27" t="s">
        <v>367</v>
      </c>
      <c r="D576" s="28"/>
    </row>
    <row r="577" spans="1:4" x14ac:dyDescent="0.25">
      <c r="A577" s="3"/>
      <c r="B577" s="4">
        <v>76238</v>
      </c>
      <c r="C577" s="30" t="s">
        <v>368</v>
      </c>
      <c r="D577" s="31"/>
    </row>
    <row r="578" spans="1:4" x14ac:dyDescent="0.25">
      <c r="A578" s="5" t="s">
        <v>44</v>
      </c>
      <c r="B578" s="6">
        <v>16527</v>
      </c>
      <c r="C578" s="5" t="s">
        <v>2</v>
      </c>
      <c r="D578" s="5" t="s">
        <v>369</v>
      </c>
    </row>
    <row r="579" spans="1:4" x14ac:dyDescent="0.25">
      <c r="A579" s="5" t="s">
        <v>44</v>
      </c>
      <c r="B579" s="6">
        <v>44700</v>
      </c>
      <c r="C579" s="5" t="s">
        <v>2</v>
      </c>
      <c r="D579" s="5" t="s">
        <v>372</v>
      </c>
    </row>
    <row r="580" spans="1:4" x14ac:dyDescent="0.25">
      <c r="A580" s="5" t="s">
        <v>72</v>
      </c>
      <c r="B580" s="6">
        <v>10545</v>
      </c>
      <c r="C580" s="5" t="s">
        <v>2</v>
      </c>
      <c r="D580" s="5" t="s">
        <v>372</v>
      </c>
    </row>
    <row r="581" spans="1:4" x14ac:dyDescent="0.25">
      <c r="A581" s="5" t="s">
        <v>72</v>
      </c>
      <c r="B581" s="6">
        <v>4466</v>
      </c>
      <c r="C581" s="5" t="s">
        <v>2</v>
      </c>
      <c r="D581" s="5" t="s">
        <v>369</v>
      </c>
    </row>
  </sheetData>
  <autoFilter ref="A4:D581" xr:uid="{00000000-0009-0000-0000-000000000000}"/>
  <mergeCells count="202">
    <mergeCell ref="C568:D568"/>
    <mergeCell ref="C572:D572"/>
    <mergeCell ref="C574:D574"/>
    <mergeCell ref="C576:D576"/>
    <mergeCell ref="C577:D577"/>
    <mergeCell ref="C545:D545"/>
    <mergeCell ref="C548:D548"/>
    <mergeCell ref="C550:D550"/>
    <mergeCell ref="C553:D553"/>
    <mergeCell ref="C555:D555"/>
    <mergeCell ref="C561:D561"/>
    <mergeCell ref="C570:D570"/>
    <mergeCell ref="C528:D528"/>
    <mergeCell ref="C532:D532"/>
    <mergeCell ref="C534:D534"/>
    <mergeCell ref="C536:D536"/>
    <mergeCell ref="C538:D538"/>
    <mergeCell ref="C541:D541"/>
    <mergeCell ref="C510:D510"/>
    <mergeCell ref="C513:D513"/>
    <mergeCell ref="C517:D517"/>
    <mergeCell ref="C519:D519"/>
    <mergeCell ref="C521:D521"/>
    <mergeCell ref="C525:D525"/>
    <mergeCell ref="C488:D488"/>
    <mergeCell ref="C489:D489"/>
    <mergeCell ref="C494:D494"/>
    <mergeCell ref="C500:D500"/>
    <mergeCell ref="C504:D504"/>
    <mergeCell ref="C505:D505"/>
    <mergeCell ref="C466:D466"/>
    <mergeCell ref="C471:D471"/>
    <mergeCell ref="C473:D473"/>
    <mergeCell ref="C478:D478"/>
    <mergeCell ref="C480:D480"/>
    <mergeCell ref="C483:D483"/>
    <mergeCell ref="C441:D441"/>
    <mergeCell ref="C443:D443"/>
    <mergeCell ref="C445:D445"/>
    <mergeCell ref="C448:D448"/>
    <mergeCell ref="C452:D452"/>
    <mergeCell ref="C459:D459"/>
    <mergeCell ref="C426:D426"/>
    <mergeCell ref="C428:D428"/>
    <mergeCell ref="C432:D432"/>
    <mergeCell ref="C435:D435"/>
    <mergeCell ref="C437:D437"/>
    <mergeCell ref="C439:D439"/>
    <mergeCell ref="C408:D408"/>
    <mergeCell ref="C414:D414"/>
    <mergeCell ref="C417:D417"/>
    <mergeCell ref="C420:D420"/>
    <mergeCell ref="C422:D422"/>
    <mergeCell ref="C424:D424"/>
    <mergeCell ref="C391:D391"/>
    <mergeCell ref="C396:D396"/>
    <mergeCell ref="C400:D400"/>
    <mergeCell ref="C402:D402"/>
    <mergeCell ref="C404:D404"/>
    <mergeCell ref="C406:D406"/>
    <mergeCell ref="C382:D382"/>
    <mergeCell ref="C383:D383"/>
    <mergeCell ref="C385:D385"/>
    <mergeCell ref="C387:D387"/>
    <mergeCell ref="C388:D388"/>
    <mergeCell ref="C390:D390"/>
    <mergeCell ref="C363:D363"/>
    <mergeCell ref="C368:D368"/>
    <mergeCell ref="C372:D372"/>
    <mergeCell ref="C374:D374"/>
    <mergeCell ref="C377:D377"/>
    <mergeCell ref="C379:D379"/>
    <mergeCell ref="C350:D350"/>
    <mergeCell ref="C354:D354"/>
    <mergeCell ref="C356:D356"/>
    <mergeCell ref="C358:D358"/>
    <mergeCell ref="C359:D359"/>
    <mergeCell ref="C361:D361"/>
    <mergeCell ref="C338:D338"/>
    <mergeCell ref="C339:D339"/>
    <mergeCell ref="C341:D341"/>
    <mergeCell ref="C344:D344"/>
    <mergeCell ref="C345:D345"/>
    <mergeCell ref="C347:D347"/>
    <mergeCell ref="C324:D324"/>
    <mergeCell ref="C327:D327"/>
    <mergeCell ref="C330:D330"/>
    <mergeCell ref="C332:D332"/>
    <mergeCell ref="C333:D333"/>
    <mergeCell ref="C335:D335"/>
    <mergeCell ref="C306:D306"/>
    <mergeCell ref="C307:D307"/>
    <mergeCell ref="C311:D311"/>
    <mergeCell ref="C313:D313"/>
    <mergeCell ref="C320:D320"/>
    <mergeCell ref="C322:D322"/>
    <mergeCell ref="C284:D284"/>
    <mergeCell ref="C288:D288"/>
    <mergeCell ref="C290:D290"/>
    <mergeCell ref="C294:D294"/>
    <mergeCell ref="C300:D300"/>
    <mergeCell ref="C303:D303"/>
    <mergeCell ref="C264:D264"/>
    <mergeCell ref="C271:D271"/>
    <mergeCell ref="C273:D273"/>
    <mergeCell ref="C275:D275"/>
    <mergeCell ref="C277:D277"/>
    <mergeCell ref="C281:D281"/>
    <mergeCell ref="C246:D246"/>
    <mergeCell ref="C248:D248"/>
    <mergeCell ref="C251:D251"/>
    <mergeCell ref="C257:D257"/>
    <mergeCell ref="C259:D259"/>
    <mergeCell ref="C263:D263"/>
    <mergeCell ref="C227:D227"/>
    <mergeCell ref="C231:D231"/>
    <mergeCell ref="C236:D236"/>
    <mergeCell ref="C238:D238"/>
    <mergeCell ref="C240:D240"/>
    <mergeCell ref="C204:D204"/>
    <mergeCell ref="C207:D207"/>
    <mergeCell ref="C210:D210"/>
    <mergeCell ref="C216:D216"/>
    <mergeCell ref="C225:D225"/>
    <mergeCell ref="C193:D193"/>
    <mergeCell ref="C194:D194"/>
    <mergeCell ref="C196:D196"/>
    <mergeCell ref="C198:D198"/>
    <mergeCell ref="C201:D201"/>
    <mergeCell ref="C203:D203"/>
    <mergeCell ref="C177:D177"/>
    <mergeCell ref="C181:D181"/>
    <mergeCell ref="C184:D184"/>
    <mergeCell ref="C186:D186"/>
    <mergeCell ref="C189:D189"/>
    <mergeCell ref="C191:D191"/>
    <mergeCell ref="C164:D164"/>
    <mergeCell ref="C166:D166"/>
    <mergeCell ref="C169:D169"/>
    <mergeCell ref="C173:D173"/>
    <mergeCell ref="C176:D176"/>
    <mergeCell ref="C143:D143"/>
    <mergeCell ref="C145:D145"/>
    <mergeCell ref="C146:D146"/>
    <mergeCell ref="C153:D153"/>
    <mergeCell ref="C155:D155"/>
    <mergeCell ref="C157:D157"/>
    <mergeCell ref="C125:D125"/>
    <mergeCell ref="C127:D127"/>
    <mergeCell ref="C132:D132"/>
    <mergeCell ref="C134:D134"/>
    <mergeCell ref="C137:D137"/>
    <mergeCell ref="C141:D141"/>
    <mergeCell ref="C106:D106"/>
    <mergeCell ref="C110:D110"/>
    <mergeCell ref="C118:D118"/>
    <mergeCell ref="C120:D120"/>
    <mergeCell ref="C121:D121"/>
    <mergeCell ref="C123:D123"/>
    <mergeCell ref="C87:D87"/>
    <mergeCell ref="C88:D88"/>
    <mergeCell ref="C90:D90"/>
    <mergeCell ref="C94:D94"/>
    <mergeCell ref="C97:D97"/>
    <mergeCell ref="C104:D104"/>
    <mergeCell ref="C75:D75"/>
    <mergeCell ref="C76:D76"/>
    <mergeCell ref="C80:D80"/>
    <mergeCell ref="C82:D82"/>
    <mergeCell ref="C84:D84"/>
    <mergeCell ref="C58:D58"/>
    <mergeCell ref="C59:D59"/>
    <mergeCell ref="C65:D65"/>
    <mergeCell ref="C67:D67"/>
    <mergeCell ref="C70:D70"/>
    <mergeCell ref="C72:D72"/>
    <mergeCell ref="C45:D45"/>
    <mergeCell ref="C49:D49"/>
    <mergeCell ref="C51:D51"/>
    <mergeCell ref="C54:D54"/>
    <mergeCell ref="C56:D56"/>
    <mergeCell ref="C26:D26"/>
    <mergeCell ref="C34:D34"/>
    <mergeCell ref="C35:D35"/>
    <mergeCell ref="C36:D36"/>
    <mergeCell ref="C43:D43"/>
    <mergeCell ref="C29:D29"/>
    <mergeCell ref="C30:D30"/>
    <mergeCell ref="C5:D5"/>
    <mergeCell ref="C6:D6"/>
    <mergeCell ref="A2:D2"/>
    <mergeCell ref="C17:D17"/>
    <mergeCell ref="C18:D18"/>
    <mergeCell ref="C20:D20"/>
    <mergeCell ref="C21:D21"/>
    <mergeCell ref="C24:D24"/>
    <mergeCell ref="C7:D7"/>
    <mergeCell ref="C9:D9"/>
    <mergeCell ref="C10:D10"/>
    <mergeCell ref="C12:D12"/>
    <mergeCell ref="C13:D13"/>
    <mergeCell ref="C15:D15"/>
  </mergeCells>
  <pageMargins left="0.75" right="0.75" top="1" bottom="1" header="0.5" footer="0.5"/>
  <pageSetup paperSize="9" orientation="portrait" r:id="rId1"/>
  <ignoredErrors>
    <ignoredError sqref="B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DaceC</cp:lastModifiedBy>
  <dcterms:created xsi:type="dcterms:W3CDTF">2023-06-21T13:18:58Z</dcterms:created>
  <dcterms:modified xsi:type="dcterms:W3CDTF">2023-06-29T12:46:39Z</dcterms:modified>
</cp:coreProperties>
</file>